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75" yWindow="-90" windowWidth="10320" windowHeight="8175" tabRatio="745"/>
  </bookViews>
  <sheets>
    <sheet name="VO6" sheetId="25" r:id="rId1"/>
  </sheets>
  <calcPr calcId="145621"/>
</workbook>
</file>

<file path=xl/calcChain.xml><?xml version="1.0" encoding="utf-8"?>
<calcChain xmlns="http://schemas.openxmlformats.org/spreadsheetml/2006/main">
  <c r="H9" i="25" l="1"/>
  <c r="H10" i="25" s="1"/>
  <c r="H8" i="25"/>
  <c r="H6" i="25"/>
  <c r="H5" i="25"/>
  <c r="G23" i="25"/>
  <c r="G22" i="25"/>
  <c r="G18" i="25"/>
  <c r="G17" i="25"/>
  <c r="G16" i="25"/>
  <c r="G15" i="25"/>
  <c r="G14" i="25"/>
  <c r="G13" i="25"/>
  <c r="G10" i="25"/>
  <c r="G9" i="25"/>
  <c r="G8" i="25"/>
  <c r="G6" i="25"/>
  <c r="G4" i="25"/>
  <c r="F8" i="25"/>
  <c r="F9" i="25" s="1"/>
  <c r="F10" i="25" s="1"/>
  <c r="F6" i="25"/>
  <c r="F5" i="25"/>
  <c r="F4" i="25"/>
  <c r="E9" i="25" l="1"/>
  <c r="E18" i="25"/>
  <c r="E17" i="25"/>
  <c r="E16" i="25"/>
  <c r="E15" i="25"/>
  <c r="E13" i="25"/>
  <c r="E8" i="25"/>
  <c r="E4" i="25"/>
  <c r="E23" i="25"/>
  <c r="E22" i="25"/>
  <c r="E14" i="25" l="1"/>
  <c r="E10" i="25" l="1"/>
  <c r="E6" i="25"/>
</calcChain>
</file>

<file path=xl/sharedStrings.xml><?xml version="1.0" encoding="utf-8"?>
<sst xmlns="http://schemas.openxmlformats.org/spreadsheetml/2006/main" count="56" uniqueCount="28">
  <si>
    <t>M3</t>
  </si>
  <si>
    <t>Kg</t>
  </si>
  <si>
    <t>Timber Formworks</t>
  </si>
  <si>
    <t>Rc Structural Works -Casting Concrete (VRC)( G35)</t>
  </si>
  <si>
    <t>Y12</t>
  </si>
  <si>
    <t>Y16</t>
  </si>
  <si>
    <t>Y25</t>
  </si>
  <si>
    <t>Y20</t>
  </si>
  <si>
    <t>R10</t>
  </si>
  <si>
    <t>R8</t>
  </si>
  <si>
    <t>R6</t>
  </si>
  <si>
    <t>Variation Order 06</t>
  </si>
  <si>
    <t xml:space="preserve">Slab ( Lobby ) </t>
  </si>
  <si>
    <t xml:space="preserve">Column ( Community Hall ) </t>
  </si>
  <si>
    <t>a</t>
  </si>
  <si>
    <t>b</t>
  </si>
  <si>
    <t>c</t>
  </si>
  <si>
    <t>M2</t>
  </si>
  <si>
    <t xml:space="preserve">Beam  ( Community Hall / Lobby) </t>
  </si>
  <si>
    <t xml:space="preserve">Rebar  / BRC </t>
  </si>
  <si>
    <t xml:space="preserve">BRC  A8 </t>
  </si>
  <si>
    <t xml:space="preserve">Additional of beam ( Community Hall &amp; Lobby ) and column  ( Community hall) , slab ( lobby) for replace ms roof &amp; column </t>
  </si>
  <si>
    <t>i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</si>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</sst>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_);\(0\)"/>
    <numFmt numFmtId="167" formatCode="_(* #,##0.00_);_(* \(#,##0.00\);_(* \-??_);_(@_)"/>
    <numFmt numFmtId="168" formatCode="0.000"/>
    <numFmt numFmtId="174" formatCode="#,##0.00&quot; &quot;;&quot; (&quot;#,##0.00&quot;)&quot;;&quot; -&quot;#&quot; &quot;;@&quot; &quot;"/>
    <numFmt numFmtId="175" formatCode="0.00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0"/>
      <color rgb="FF3333CC"/>
      <name val="Times New Roman"/>
      <family val="1"/>
    </font>
    <font>
      <sz val="11"/>
      <color indexed="8"/>
      <name val="Calibri"/>
      <family val="2"/>
    </font>
    <font>
      <sz val="10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b/>
      <i/>
      <sz val="16"/>
      <name val="Helv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7" fontId="2" fillId="0" borderId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/>
    <xf numFmtId="44" fontId="2" fillId="0" borderId="0" applyFont="0" applyFill="0" applyBorder="0" applyAlignment="0" applyProtection="0"/>
    <xf numFmtId="0" fontId="2" fillId="0" borderId="0"/>
    <xf numFmtId="174" fontId="12" fillId="0" borderId="0"/>
    <xf numFmtId="175" fontId="13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0" borderId="0">
      <alignment vertical="center"/>
    </xf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43" fontId="4" fillId="0" borderId="0" xfId="1" applyFont="1" applyFill="1" applyBorder="1" applyAlignment="1" applyProtection="1">
      <alignment vertical="center"/>
    </xf>
    <xf numFmtId="43" fontId="4" fillId="0" borderId="0" xfId="1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quotePrefix="1" applyFont="1" applyFill="1" applyBorder="1"/>
    <xf numFmtId="43" fontId="3" fillId="0" borderId="0" xfId="1" applyFont="1" applyFill="1" applyBorder="1"/>
    <xf numFmtId="0" fontId="3" fillId="0" borderId="0" xfId="0" applyFont="1" applyFill="1" applyBorder="1" applyAlignment="1" applyProtection="1">
      <alignment horizontal="right" vertical="top"/>
    </xf>
    <xf numFmtId="0" fontId="7" fillId="0" borderId="0" xfId="5" applyFont="1" applyFill="1" applyBorder="1"/>
    <xf numFmtId="0" fontId="3" fillId="0" borderId="0" xfId="5" applyFont="1" applyFill="1" applyBorder="1"/>
    <xf numFmtId="168" fontId="8" fillId="2" borderId="0" xfId="1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>
      <alignment horizontal="center"/>
    </xf>
    <xf numFmtId="0" fontId="7" fillId="0" borderId="0" xfId="4" applyFont="1" applyFill="1" applyBorder="1"/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/>
  </cellXfs>
  <cellStyles count="36">
    <cellStyle name="Comma" xfId="1" builtinId="3"/>
    <cellStyle name="Comma [0] 2" xfId="11"/>
    <cellStyle name="Comma [0] 2 2" xfId="12"/>
    <cellStyle name="Comma [0] 3" xfId="13"/>
    <cellStyle name="Comma 2" xfId="7"/>
    <cellStyle name="Comma 2 2" xfId="14"/>
    <cellStyle name="Comma 2 2 2" xfId="15"/>
    <cellStyle name="Comma 3" xfId="9"/>
    <cellStyle name="Comma 3 2" xfId="10"/>
    <cellStyle name="Comma 4" xfId="16"/>
    <cellStyle name="Comma 5" xfId="6"/>
    <cellStyle name="Comma 6" xfId="17"/>
    <cellStyle name="Comma 7" xfId="18"/>
    <cellStyle name="Comma 8" xfId="19"/>
    <cellStyle name="Comma0" xfId="20"/>
    <cellStyle name="Currency 2" xfId="21"/>
    <cellStyle name="Excel Built-in Normal" xfId="22"/>
    <cellStyle name="Excel_BuiltIn_Comma" xfId="23"/>
    <cellStyle name="Normal" xfId="0" builtinId="0"/>
    <cellStyle name="Normal - Style1" xfId="24"/>
    <cellStyle name="Normal 10" xfId="25"/>
    <cellStyle name="Normal 2" xfId="26"/>
    <cellStyle name="Normal 2 2" xfId="2"/>
    <cellStyle name="Normal 2 3" xfId="3"/>
    <cellStyle name="Normal 2 3 2" xfId="27"/>
    <cellStyle name="Normal 3" xfId="28"/>
    <cellStyle name="Normal 3 2" xfId="29"/>
    <cellStyle name="Normal 4" xfId="5"/>
    <cellStyle name="Normal 4 2" xfId="30"/>
    <cellStyle name="Normal 5" xfId="31"/>
    <cellStyle name="Normal 5 2" xfId="32"/>
    <cellStyle name="Normal 6" xfId="33"/>
    <cellStyle name="Normal 7" xfId="4"/>
    <cellStyle name="Normal 8" xfId="8"/>
    <cellStyle name="Normal 9" xfId="34"/>
    <cellStyle name="Percent 2" xfId="35"/>
  </cellStyles>
  <dxfs count="0"/>
  <tableStyles count="0" defaultTableStyle="TableStyleMedium9" defaultPivotStyle="PivotStyleLight16"/>
  <colors>
    <mruColors>
      <color rgb="FFFFFF99"/>
      <color rgb="FF66FFFF"/>
      <color rgb="FFFFFFCC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tabSelected="1" workbookViewId="0">
      <selection activeCell="H18" sqref="H18"/>
    </sheetView>
  </sheetViews>
  <sheetFormatPr defaultRowHeight="12.75" x14ac:dyDescent="0.2"/>
  <cols>
    <col min="1" max="1" width="9.140625" style="2"/>
    <col min="2" max="2" width="12" style="2" customWidth="1"/>
    <col min="3" max="3" width="46.85546875" style="2" customWidth="1"/>
    <col min="4" max="4" width="9.7109375" style="2" customWidth="1"/>
    <col min="5" max="5" width="9.28515625" style="2" customWidth="1"/>
    <col min="6" max="6" width="9.140625" style="2"/>
    <col min="7" max="7" width="9.42578125" style="2" customWidth="1"/>
    <col min="8" max="8" width="9.28515625" style="2" customWidth="1"/>
    <col min="9" max="13" width="9.140625" style="2"/>
    <col min="14" max="14" width="11.140625" style="2" customWidth="1"/>
    <col min="15" max="16384" width="9.140625" style="2"/>
  </cols>
  <sheetData>
    <row r="1" spans="2:19" x14ac:dyDescent="0.2">
      <c r="B1" s="3"/>
      <c r="C1" s="7" t="s">
        <v>11</v>
      </c>
      <c r="D1" s="7"/>
      <c r="E1" s="4"/>
      <c r="F1" s="4"/>
      <c r="G1" s="5"/>
      <c r="H1" s="6"/>
    </row>
    <row r="2" spans="2:19" ht="38.25" x14ac:dyDescent="0.2">
      <c r="B2" s="8"/>
      <c r="C2" s="21" t="s">
        <v>21</v>
      </c>
      <c r="D2" s="9"/>
      <c r="E2" s="10"/>
      <c r="F2" s="11"/>
      <c r="G2" s="1"/>
      <c r="H2" s="12"/>
      <c r="L2" s="13"/>
      <c r="M2" s="13"/>
      <c r="N2" s="14"/>
      <c r="Q2" s="14"/>
      <c r="R2" s="14"/>
      <c r="S2" s="14"/>
    </row>
    <row r="3" spans="2:19" x14ac:dyDescent="0.2">
      <c r="B3" s="15">
        <v>1</v>
      </c>
      <c r="C3" s="16" t="s">
        <v>3</v>
      </c>
      <c r="D3" s="9"/>
      <c r="E3" s="10"/>
      <c r="F3" s="11"/>
      <c r="G3" s="1"/>
      <c r="H3" s="12"/>
      <c r="L3" s="13"/>
      <c r="M3" s="13"/>
      <c r="N3" s="14"/>
      <c r="Q3" s="14"/>
      <c r="R3" s="14"/>
      <c r="S3" s="14"/>
    </row>
    <row r="4" spans="2:19" x14ac:dyDescent="0.2">
      <c r="B4" s="15" t="s">
        <v>14</v>
      </c>
      <c r="C4" s="17" t="s">
        <v>18</v>
      </c>
      <c r="D4" s="9" t="s">
        <v>0</v>
      </c>
      <c r="E4" s="18">
        <f>30.08+7.34</f>
        <v>37.42</v>
      </c>
      <c r="F4" s="11">
        <f>20</f>
        <v>20</v>
      </c>
      <c r="G4" s="19">
        <f>30.08+7.34</f>
        <v>37.42</v>
      </c>
      <c r="H4" s="12">
        <v>15</v>
      </c>
      <c r="L4" s="13"/>
      <c r="M4" s="13"/>
      <c r="N4" s="14"/>
      <c r="Q4" s="14"/>
      <c r="R4" s="14"/>
      <c r="S4" s="14"/>
    </row>
    <row r="5" spans="2:19" x14ac:dyDescent="0.2">
      <c r="B5" s="15" t="s">
        <v>15</v>
      </c>
      <c r="C5" s="2" t="s">
        <v>12</v>
      </c>
      <c r="D5" s="9" t="s">
        <v>0</v>
      </c>
      <c r="E5" s="18">
        <v>2.7</v>
      </c>
      <c r="F5" s="11">
        <f>20</f>
        <v>20</v>
      </c>
      <c r="G5" s="19">
        <v>2.7</v>
      </c>
      <c r="H5" s="12">
        <f>15</f>
        <v>15</v>
      </c>
      <c r="L5" s="13"/>
      <c r="M5" s="13"/>
      <c r="N5" s="14"/>
      <c r="Q5" s="14"/>
      <c r="R5" s="14"/>
      <c r="S5" s="14"/>
    </row>
    <row r="6" spans="2:19" x14ac:dyDescent="0.2">
      <c r="B6" s="15" t="s">
        <v>16</v>
      </c>
      <c r="C6" s="2" t="s">
        <v>13</v>
      </c>
      <c r="D6" s="9" t="s">
        <v>0</v>
      </c>
      <c r="E6" s="19">
        <f>1.595</f>
        <v>1.595</v>
      </c>
      <c r="F6" s="11">
        <f>20</f>
        <v>20</v>
      </c>
      <c r="G6" s="19">
        <f>1.595</f>
        <v>1.595</v>
      </c>
      <c r="H6" s="12">
        <f>15</f>
        <v>15</v>
      </c>
      <c r="L6" s="13"/>
      <c r="M6" s="13"/>
      <c r="N6" s="14"/>
      <c r="Q6" s="14"/>
      <c r="R6" s="14"/>
      <c r="S6" s="14"/>
    </row>
    <row r="7" spans="2:19" x14ac:dyDescent="0.2">
      <c r="B7" s="15">
        <v>2</v>
      </c>
      <c r="C7" s="20" t="s">
        <v>2</v>
      </c>
      <c r="D7" s="9"/>
      <c r="E7" s="19"/>
      <c r="F7" s="11"/>
      <c r="G7" s="19"/>
      <c r="H7" s="12"/>
      <c r="L7" s="13"/>
      <c r="M7" s="13"/>
      <c r="N7" s="14"/>
      <c r="Q7" s="14"/>
      <c r="R7" s="14"/>
      <c r="S7" s="14"/>
    </row>
    <row r="8" spans="2:19" x14ac:dyDescent="0.2">
      <c r="B8" s="15" t="s">
        <v>14</v>
      </c>
      <c r="C8" s="17" t="s">
        <v>18</v>
      </c>
      <c r="D8" s="9" t="s">
        <v>17</v>
      </c>
      <c r="E8" s="18">
        <f>278.18+78.82</f>
        <v>357</v>
      </c>
      <c r="F8" s="11">
        <f>16.14</f>
        <v>16.14</v>
      </c>
      <c r="G8" s="19">
        <f>278.18+78.82</f>
        <v>357</v>
      </c>
      <c r="H8" s="12">
        <f>14.8</f>
        <v>14.8</v>
      </c>
      <c r="L8" s="13"/>
      <c r="M8" s="13"/>
      <c r="N8" s="14"/>
      <c r="Q8" s="14"/>
      <c r="R8" s="14"/>
      <c r="S8" s="14"/>
    </row>
    <row r="9" spans="2:19" x14ac:dyDescent="0.2">
      <c r="B9" s="15" t="s">
        <v>15</v>
      </c>
      <c r="C9" s="2" t="s">
        <v>12</v>
      </c>
      <c r="D9" s="9" t="s">
        <v>17</v>
      </c>
      <c r="E9" s="18">
        <f>27</f>
        <v>27</v>
      </c>
      <c r="F9" s="11">
        <f>F8</f>
        <v>16.14</v>
      </c>
      <c r="G9" s="19">
        <f>27</f>
        <v>27</v>
      </c>
      <c r="H9" s="12">
        <f>14.8</f>
        <v>14.8</v>
      </c>
      <c r="L9" s="13"/>
      <c r="M9" s="13"/>
      <c r="N9" s="14"/>
      <c r="Q9" s="14"/>
      <c r="R9" s="14"/>
      <c r="S9" s="14"/>
    </row>
    <row r="10" spans="2:19" x14ac:dyDescent="0.2">
      <c r="B10" s="15" t="s">
        <v>16</v>
      </c>
      <c r="C10" s="2" t="s">
        <v>13</v>
      </c>
      <c r="D10" s="9" t="s">
        <v>17</v>
      </c>
      <c r="E10" s="19">
        <f>28.35</f>
        <v>28.35</v>
      </c>
      <c r="F10" s="11">
        <f>F9</f>
        <v>16.14</v>
      </c>
      <c r="G10" s="19">
        <f>28.35</f>
        <v>28.35</v>
      </c>
      <c r="H10" s="12">
        <f>H9</f>
        <v>14.8</v>
      </c>
      <c r="L10" s="13"/>
      <c r="M10" s="13"/>
      <c r="N10" s="14"/>
      <c r="Q10" s="14"/>
      <c r="R10" s="14"/>
      <c r="S10" s="14"/>
    </row>
    <row r="11" spans="2:19" x14ac:dyDescent="0.2">
      <c r="B11" s="15">
        <v>3</v>
      </c>
      <c r="C11" s="20" t="s">
        <v>19</v>
      </c>
      <c r="D11" s="9"/>
      <c r="E11" s="19"/>
      <c r="F11" s="11"/>
      <c r="G11" s="19"/>
      <c r="H11" s="12"/>
      <c r="L11" s="13"/>
      <c r="M11" s="13"/>
      <c r="N11" s="14"/>
      <c r="Q11" s="14"/>
      <c r="R11" s="14"/>
      <c r="S11" s="14"/>
    </row>
    <row r="12" spans="2:19" x14ac:dyDescent="0.2">
      <c r="B12" s="15" t="s">
        <v>14</v>
      </c>
      <c r="C12" s="16" t="s">
        <v>18</v>
      </c>
      <c r="D12" s="9"/>
      <c r="E12" s="19"/>
      <c r="F12" s="11"/>
      <c r="G12" s="19"/>
      <c r="H12" s="12"/>
      <c r="L12" s="13"/>
      <c r="M12" s="13"/>
      <c r="N12" s="14"/>
      <c r="Q12" s="14"/>
      <c r="R12" s="14"/>
      <c r="S12" s="14"/>
    </row>
    <row r="13" spans="2:19" x14ac:dyDescent="0.2">
      <c r="B13" s="15" t="s">
        <v>22</v>
      </c>
      <c r="C13" s="17" t="s">
        <v>6</v>
      </c>
      <c r="D13" s="9" t="s">
        <v>1</v>
      </c>
      <c r="E13" s="19">
        <f>971.29+332.52</f>
        <v>1303.81</v>
      </c>
      <c r="F13" s="11">
        <v>0.35</v>
      </c>
      <c r="G13" s="19">
        <f>971.29+332.52</f>
        <v>1303.81</v>
      </c>
      <c r="H13" s="12">
        <v>0.27</v>
      </c>
      <c r="L13" s="13"/>
      <c r="M13" s="13"/>
      <c r="N13" s="14"/>
      <c r="Q13" s="14"/>
      <c r="R13" s="14"/>
      <c r="S13" s="14"/>
    </row>
    <row r="14" spans="2:19" x14ac:dyDescent="0.2">
      <c r="B14" s="15" t="s">
        <v>23</v>
      </c>
      <c r="C14" s="17" t="s">
        <v>7</v>
      </c>
      <c r="D14" s="9" t="s">
        <v>1</v>
      </c>
      <c r="E14" s="19">
        <f>889.74</f>
        <v>889.74</v>
      </c>
      <c r="F14" s="11">
        <v>0.35</v>
      </c>
      <c r="G14" s="19">
        <f>889.74</f>
        <v>889.74</v>
      </c>
      <c r="H14" s="12">
        <v>0.27</v>
      </c>
      <c r="L14" s="13"/>
      <c r="M14" s="13"/>
      <c r="N14" s="14"/>
      <c r="Q14" s="14"/>
      <c r="R14" s="14"/>
      <c r="S14" s="14"/>
    </row>
    <row r="15" spans="2:19" x14ac:dyDescent="0.2">
      <c r="B15" s="15" t="s">
        <v>24</v>
      </c>
      <c r="C15" s="17" t="s">
        <v>5</v>
      </c>
      <c r="D15" s="9" t="s">
        <v>1</v>
      </c>
      <c r="E15" s="19">
        <f>568.77+205.72</f>
        <v>774.49</v>
      </c>
      <c r="F15" s="11">
        <v>0.35</v>
      </c>
      <c r="G15" s="19">
        <f>568.77+205.72</f>
        <v>774.49</v>
      </c>
      <c r="H15" s="12">
        <v>0.27</v>
      </c>
      <c r="L15" s="13"/>
      <c r="M15" s="13"/>
      <c r="N15" s="14"/>
      <c r="Q15" s="14"/>
      <c r="R15" s="14"/>
      <c r="S15" s="14"/>
    </row>
    <row r="16" spans="2:19" x14ac:dyDescent="0.2">
      <c r="B16" s="15" t="s">
        <v>25</v>
      </c>
      <c r="C16" s="17" t="s">
        <v>4</v>
      </c>
      <c r="D16" s="9" t="s">
        <v>1</v>
      </c>
      <c r="E16" s="19">
        <f>415.2+171.35</f>
        <v>586.54999999999995</v>
      </c>
      <c r="F16" s="11">
        <v>0.35</v>
      </c>
      <c r="G16" s="19">
        <f>415.2+171.35</f>
        <v>586.54999999999995</v>
      </c>
      <c r="H16" s="12">
        <v>0.27</v>
      </c>
      <c r="L16" s="13"/>
      <c r="M16" s="13"/>
      <c r="N16" s="14"/>
      <c r="Q16" s="14"/>
      <c r="R16" s="14"/>
      <c r="S16" s="14"/>
    </row>
    <row r="17" spans="2:19" x14ac:dyDescent="0.2">
      <c r="B17" s="15" t="s">
        <v>26</v>
      </c>
      <c r="C17" s="17" t="s">
        <v>8</v>
      </c>
      <c r="D17" s="9" t="s">
        <v>1</v>
      </c>
      <c r="E17" s="19">
        <f>892.78+258.97</f>
        <v>1151.75</v>
      </c>
      <c r="F17" s="11">
        <v>0.35</v>
      </c>
      <c r="G17" s="19">
        <f>892.78+258.97</f>
        <v>1151.75</v>
      </c>
      <c r="H17" s="12">
        <v>0.27</v>
      </c>
      <c r="L17" s="13"/>
      <c r="M17" s="13"/>
      <c r="N17" s="14"/>
      <c r="Q17" s="14"/>
      <c r="R17" s="14"/>
      <c r="S17" s="14"/>
    </row>
    <row r="18" spans="2:19" x14ac:dyDescent="0.2">
      <c r="B18" s="15" t="s">
        <v>27</v>
      </c>
      <c r="C18" s="17" t="s">
        <v>10</v>
      </c>
      <c r="D18" s="9" t="s">
        <v>1</v>
      </c>
      <c r="E18" s="19">
        <f>9.92+16.55</f>
        <v>26.47</v>
      </c>
      <c r="F18" s="11">
        <v>0.35</v>
      </c>
      <c r="G18" s="19">
        <f>9.92+16.55</f>
        <v>26.47</v>
      </c>
      <c r="H18" s="12">
        <v>0.27</v>
      </c>
      <c r="L18" s="13"/>
      <c r="M18" s="13"/>
      <c r="N18" s="14"/>
      <c r="Q18" s="14"/>
      <c r="R18" s="14"/>
      <c r="S18" s="14"/>
    </row>
    <row r="19" spans="2:19" x14ac:dyDescent="0.2">
      <c r="B19" s="15" t="s">
        <v>15</v>
      </c>
      <c r="C19" s="22" t="s">
        <v>12</v>
      </c>
      <c r="D19" s="9"/>
      <c r="E19" s="19"/>
      <c r="F19" s="11"/>
      <c r="G19" s="19"/>
      <c r="H19" s="12"/>
      <c r="L19" s="13"/>
      <c r="M19" s="13"/>
      <c r="N19" s="14"/>
      <c r="Q19" s="14"/>
      <c r="R19" s="14"/>
      <c r="S19" s="14"/>
    </row>
    <row r="20" spans="2:19" x14ac:dyDescent="0.2">
      <c r="B20" s="15" t="s">
        <v>22</v>
      </c>
      <c r="C20" s="2" t="s">
        <v>20</v>
      </c>
      <c r="D20" s="9" t="s">
        <v>17</v>
      </c>
      <c r="E20" s="18">
        <v>51.3</v>
      </c>
      <c r="F20" s="11">
        <v>1.5</v>
      </c>
      <c r="G20" s="19">
        <v>51.3</v>
      </c>
      <c r="H20" s="12">
        <v>1.3</v>
      </c>
      <c r="L20" s="13"/>
      <c r="M20" s="13"/>
      <c r="N20" s="14"/>
      <c r="Q20" s="14"/>
      <c r="R20" s="14"/>
      <c r="S20" s="14"/>
    </row>
    <row r="21" spans="2:19" x14ac:dyDescent="0.2">
      <c r="B21" s="15" t="s">
        <v>16</v>
      </c>
      <c r="C21" s="2" t="s">
        <v>13</v>
      </c>
      <c r="D21" s="9"/>
      <c r="E21" s="19"/>
      <c r="F21" s="11"/>
      <c r="G21" s="19"/>
      <c r="H21" s="12"/>
      <c r="L21" s="13"/>
      <c r="M21" s="13"/>
      <c r="N21" s="14"/>
      <c r="Q21" s="14"/>
      <c r="R21" s="14"/>
      <c r="S21" s="14"/>
    </row>
    <row r="22" spans="2:19" x14ac:dyDescent="0.2">
      <c r="B22" s="15" t="s">
        <v>22</v>
      </c>
      <c r="C22" s="2" t="s">
        <v>4</v>
      </c>
      <c r="D22" s="9" t="s">
        <v>1</v>
      </c>
      <c r="E22" s="19">
        <f>123.823</f>
        <v>123.82299999999999</v>
      </c>
      <c r="F22" s="11">
        <v>0.35</v>
      </c>
      <c r="G22" s="19">
        <f>123.823</f>
        <v>123.82299999999999</v>
      </c>
      <c r="H22" s="12">
        <v>0.27</v>
      </c>
      <c r="L22" s="13"/>
      <c r="M22" s="13"/>
      <c r="N22" s="14"/>
      <c r="Q22" s="14"/>
      <c r="R22" s="14"/>
      <c r="S22" s="14"/>
    </row>
    <row r="23" spans="2:19" x14ac:dyDescent="0.2">
      <c r="B23" s="15" t="s">
        <v>23</v>
      </c>
      <c r="C23" s="2" t="s">
        <v>9</v>
      </c>
      <c r="D23" s="9" t="s">
        <v>1</v>
      </c>
      <c r="E23" s="19">
        <f>88.565</f>
        <v>88.564999999999998</v>
      </c>
      <c r="F23" s="11">
        <v>0.35</v>
      </c>
      <c r="G23" s="19">
        <f>88.565</f>
        <v>88.564999999999998</v>
      </c>
      <c r="H23" s="12">
        <v>0.27</v>
      </c>
      <c r="L23" s="13"/>
      <c r="M23" s="13"/>
      <c r="N23" s="14"/>
      <c r="Q23" s="14"/>
      <c r="R23" s="14"/>
      <c r="S23" s="14"/>
    </row>
  </sheetData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788151AE83F4EB3155DE4D2C60D71" ma:contentTypeVersion="0" ma:contentTypeDescription="Create a new document." ma:contentTypeScope="" ma:versionID="6f295cf84d7b2c146b3bebcfe27d5e74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F54E949-7F49-4D3E-BEBD-64AF97F69F2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36D5E8F-63C3-42E6-986A-4004A7EB5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DA9590-D865-468D-AB84-551A5B571C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830FC8-1F95-4040-B9AB-53742AD5CC8A}">
  <ds:schemaRefs>
    <ds:schemaRef ds:uri="6630dc11-dd1f-49a3-9614-f15385c0e0de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E96A577-8DFF-4470-A2DF-5CC9EDAB9FB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Lay Ming</dc:creator>
  <cp:lastModifiedBy>Tan Lay Ming</cp:lastModifiedBy>
  <dcterms:created xsi:type="dcterms:W3CDTF">2013-12-16T03:08:32Z</dcterms:created>
  <dcterms:modified xsi:type="dcterms:W3CDTF">2013-12-16T04:10:26Z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2ecb045e-cf06-40b4-9243-297dfe7c7673</vt:lpwstr>
  </property>
  <property fmtid="{D5CDD505-2E9C-101B-9397-08002B2CF9AE}" pid="3" name="ContentTypeId">
    <vt:lpwstr>0x01010030D426705EDC9F4E9CE6B2E3ECEBDAA5</vt:lpwstr>
  </property>
</Properties>
</file>