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QSSite\QS Post Contract\On going\QS_MK1\06 Subcon\Subcon Qubit Upload\"/>
    </mc:Choice>
  </mc:AlternateContent>
  <bookViews>
    <workbookView xWindow="0" yWindow="0" windowWidth="28800" windowHeight="11835"/>
  </bookViews>
  <sheets>
    <sheet name="Pump House " sheetId="1" r:id="rId1"/>
    <sheet name="Pump House  (2)" sheetId="5" r:id="rId2"/>
    <sheet name="Drw List" sheetId="4" state="hidden" r:id="rId3"/>
  </sheets>
  <definedNames>
    <definedName name="_xlnm.Print_Area" localSheetId="2">'Drw List'!$A$1:$D$32</definedName>
    <definedName name="_xlnm.Print_Area" localSheetId="0">'Pump House '!$A$1:$H$14</definedName>
    <definedName name="_xlnm.Print_Area" localSheetId="1">'Pump House  (2)'!$A$1:$H$77</definedName>
    <definedName name="_xlnm.Print_Titles" localSheetId="0">'Pump House '!#REF!</definedName>
    <definedName name="_xlnm.Print_Titles" localSheetId="1">'Pump House  (2)'!#REF!</definedName>
  </definedNames>
  <calcPr calcId="152511"/>
</workbook>
</file>

<file path=xl/calcChain.xml><?xml version="1.0" encoding="utf-8"?>
<calcChain xmlns="http://schemas.openxmlformats.org/spreadsheetml/2006/main">
  <c r="H66" i="5" l="1"/>
  <c r="H63" i="5"/>
  <c r="H62" i="5"/>
  <c r="H61" i="5"/>
  <c r="H60" i="5"/>
  <c r="H57" i="5"/>
  <c r="H53" i="5"/>
  <c r="H51" i="5"/>
  <c r="H49" i="5"/>
  <c r="H45" i="5"/>
  <c r="H44" i="5"/>
  <c r="H43" i="5"/>
  <c r="H42" i="5"/>
  <c r="H39" i="5"/>
  <c r="H38" i="5"/>
  <c r="H37" i="5"/>
  <c r="H36" i="5"/>
  <c r="H35" i="5"/>
  <c r="H34" i="5"/>
  <c r="H33" i="5"/>
  <c r="H28" i="5"/>
  <c r="H27" i="5"/>
  <c r="H26" i="5"/>
  <c r="H25" i="5"/>
  <c r="H24" i="5"/>
  <c r="H23" i="5"/>
  <c r="H21" i="5"/>
  <c r="H20" i="5"/>
  <c r="H19" i="5"/>
  <c r="H18" i="5"/>
  <c r="H17" i="5"/>
  <c r="H8" i="5"/>
  <c r="H6" i="5"/>
  <c r="H5" i="5"/>
  <c r="B2" i="4" l="1"/>
  <c r="B3" i="4"/>
  <c r="B4" i="4"/>
  <c r="B5" i="4"/>
  <c r="B1" i="4"/>
  <c r="B7" i="4" l="1"/>
  <c r="A32" i="4" l="1"/>
  <c r="B9" i="4" l="1"/>
</calcChain>
</file>

<file path=xl/sharedStrings.xml><?xml version="1.0" encoding="utf-8"?>
<sst xmlns="http://schemas.openxmlformats.org/spreadsheetml/2006/main" count="140" uniqueCount="88">
  <si>
    <t>Item</t>
  </si>
  <si>
    <t>Description</t>
  </si>
  <si>
    <t>Unit</t>
  </si>
  <si>
    <t>Project :</t>
  </si>
  <si>
    <t>Re :</t>
  </si>
  <si>
    <t>Subcon :</t>
  </si>
  <si>
    <t>Drwg No</t>
  </si>
  <si>
    <t>Size</t>
  </si>
  <si>
    <t>Confirmed and Agreed By,</t>
  </si>
  <si>
    <t>________________________________________</t>
  </si>
  <si>
    <t xml:space="preserve">Name: </t>
  </si>
  <si>
    <t>A1</t>
  </si>
  <si>
    <t>RS1603/202  (2A/6)</t>
  </si>
  <si>
    <t>RS1603/203  (3A/6)</t>
  </si>
  <si>
    <t>A0</t>
  </si>
  <si>
    <t>Pelan Kunci,Pelan Lokasi,Pelan Susunatur &amp; Nota</t>
  </si>
  <si>
    <t>Pelan Lantai Tingkat Bawah,Atas Dan Keratan - Keratan                                                               Rumah Teras 3 Tingkat (Pelot 1,27,28,54 &amp;83)                                                                  Rumah Teres 2 Tingkat  (Jenis Tipikal)</t>
  </si>
  <si>
    <t>Pelan Bumbung,Pandangan-Pandangan                                                          Rumah Teras 3 Tingkat (Pelot 1,27,28,54 &amp;83)                                                                  Rumah Teres 2 Tingkat  (Jenis Tipikal)</t>
  </si>
  <si>
    <t>RS1603/201  (1/6)</t>
  </si>
  <si>
    <t xml:space="preserve">Pelan Lantai Tingkat Bawah,Atas Dan Bumbung                                                               Rumah Teras 3 Tingkat (Pelot 41,42,55,69&amp;70)                                                                 </t>
  </si>
  <si>
    <t>RS1603/204  (4A/6)</t>
  </si>
  <si>
    <t>ARCHITECTECTURE  (BUILDING PLAN - 2 &amp; 3 STOREY)</t>
  </si>
  <si>
    <t>5</t>
  </si>
  <si>
    <t xml:space="preserve">Pelan-Pelan Lantai Tingkat &amp; Bawah,                                                     Pandangan-Pandangan &amp; Keratan                                               Rumah Teras 3 Tingkat (Pelot 41,42,55,69&amp;70)                                                                 </t>
  </si>
  <si>
    <t>RS1603/204  (5A/6)</t>
  </si>
  <si>
    <t>Preliminaries And General Conditions</t>
  </si>
  <si>
    <t xml:space="preserve">Management Consultants Fees </t>
  </si>
  <si>
    <t>Submission letter to Authorities for water reticulation                                                                   Obtain of Approval letter From PBAPP</t>
  </si>
  <si>
    <t>LS</t>
  </si>
  <si>
    <t>Approval on Testing &amp; commisioning of PBAPP</t>
  </si>
  <si>
    <t xml:space="preserve">To provide the following insurances which shall include contract + defect liability </t>
  </si>
  <si>
    <t xml:space="preserve">Third party/ Public liability </t>
  </si>
  <si>
    <t>Insurance of works</t>
  </si>
  <si>
    <t>Workmen's Compensation</t>
  </si>
  <si>
    <t xml:space="preserve">Provision of Performance Bond </t>
  </si>
  <si>
    <t>Pumps, Electrical and Mechanical Installations</t>
  </si>
  <si>
    <t xml:space="preserve">To supply, install, test and commission the following mechanical plant and equipment including pumps, motors switchboard, starter, cables to switchboard at site Pumping Station </t>
  </si>
  <si>
    <t>To Supply GRUNDFOS Booster In-Line pump                                                                                Model: SP 60-7 c/w 17.5 hp motor                                                                                                              (1 duty &amp; 1 Standby)</t>
  </si>
  <si>
    <t>To supply Great High Pressure Booster modules for Installation of Model: SP 60-7 c/w hp motor ( 1 duty &amp; 1 Standby)</t>
  </si>
  <si>
    <t>To supply 2x 15kw Great Green Variable Speed Control Panel c/w AJT System</t>
  </si>
  <si>
    <t xml:space="preserve">Motor point and Control Wiring </t>
  </si>
  <si>
    <t>To supply &amp; install presure transmitter to inverter for VSD purpose according to specifications.</t>
  </si>
  <si>
    <t>Pressure transmitter for discharge pressure monitoring</t>
  </si>
  <si>
    <t xml:space="preserve">Dry-run protection wiring c/w stainless steel rod and holder </t>
  </si>
  <si>
    <t>Concrete Plinth for supporting on piping                                                                                 ( 11 nos of Plinth 300mm x 300mm x 800mm (h) )</t>
  </si>
  <si>
    <t xml:space="preserve">To supply and install DN 200 MS flange adapter </t>
  </si>
  <si>
    <t>To supply and install DN 200 gate valve include flanges, bolt and nuts for pump suction &amp; discharge pipe.</t>
  </si>
  <si>
    <t>To supply and install 4" dia pressure gauge range; 0-15psi c/w o'syphon and ball valve for pump suction &amp; delivery pipe</t>
  </si>
  <si>
    <t>To supply and install DN 200 wafer check valve flanges bolt and nuts for pump discharge pipe.</t>
  </si>
  <si>
    <t>To supply &amp; install, 1 lot of M.S pipe Suction &amp; Discharge manifold DN 200 with all necessary joint fittings, such as elbows, reducer, tee, joint, flanges,bolt &amp; nuts. Connect to existing pipe</t>
  </si>
  <si>
    <t>To supply only DN 50 (2") 'Watt' Surge Valve, reduce bore with sluive valve, fittings such as flange, Bolt &amp; nuts. c/w sensing line.</t>
  </si>
  <si>
    <t xml:space="preserve">To supply and install 1 no 100 litres pressure tank.                                                                 Non JKKP approve </t>
  </si>
  <si>
    <t xml:space="preserve">XILOG Data Logger </t>
  </si>
  <si>
    <t xml:space="preserve">Unit </t>
  </si>
  <si>
    <t xml:space="preserve">Set </t>
  </si>
  <si>
    <t>Lot</t>
  </si>
  <si>
    <t>No.</t>
  </si>
  <si>
    <t>NOs</t>
  </si>
  <si>
    <t>Nos</t>
  </si>
  <si>
    <t xml:space="preserve">Lot </t>
  </si>
  <si>
    <t>Electrical Section</t>
  </si>
  <si>
    <t xml:space="preserve">To supply &amp; lay motor power cable within the pump chamber to electrical panel with juction box </t>
  </si>
  <si>
    <t xml:space="preserve">1 lot of motor point, pressure sensor flow switch wiring with the pump chamber </t>
  </si>
  <si>
    <t>To supply and install 5 sets of compound lighting &amp; 2 nos of exhause fan c/w termostat control</t>
  </si>
  <si>
    <t xml:space="preserve">To supply &amp; installation of 1 no. 0.55kw submersible pump at chamber area including piping wiring </t>
  </si>
  <si>
    <t xml:space="preserve">Testing &amp; Commissioning </t>
  </si>
  <si>
    <t>Any other item not included above but required to complete the works satisfactory such as installation, operation manual of equipment, fire extinguisher, CPO resuscitation poster cabinet etc.</t>
  </si>
  <si>
    <t>Ancillary Works</t>
  </si>
  <si>
    <t xml:space="preserve">Connection of pipe to existing main pipe including 6" check valve </t>
  </si>
  <si>
    <t>Primayer level indicator for suction tank (RM3,000)</t>
  </si>
  <si>
    <t>To supply &amp; install Water tank for 50,400 gallons (7m x 6m x 30) c/w accessories &amp; connection from existing main pipe to tank. (RM150,000)</t>
  </si>
  <si>
    <t xml:space="preserve">Water Tank plinth </t>
  </si>
  <si>
    <t>To supply and install Altitude control valve or equvalent due to suitable site</t>
  </si>
  <si>
    <t>Aensor for Altitude control valve from chamber to water tank.</t>
  </si>
  <si>
    <t>Wiring work for incoming supply to MSB</t>
  </si>
  <si>
    <t xml:space="preserve">Rate only </t>
  </si>
  <si>
    <t xml:space="preserve">Other </t>
  </si>
  <si>
    <t>M&amp;E Consultant Fees (PBA Pump House)                                                                                 Checking and verifying the completed detailed drawings and calculations prior to endorsement by the designated Professional Engineers.</t>
  </si>
  <si>
    <t>Pumps, Electrical and Mechanical Installations (Cont'd)</t>
  </si>
  <si>
    <t>Miscellaneous (Opptional)</t>
  </si>
  <si>
    <t>C&amp;S Consultant Fees (PBA Pump House)                                                                                 Preparation of Structural &amp; foundation design of proposed pump house, hoisting accessories. Including design of anti-climb perimeter fencing and perimeter drain. (RM15,000)</t>
  </si>
  <si>
    <t>Civil &amp; Structure Section</t>
  </si>
  <si>
    <t>Pump house  c/w hoisting I-Beam, perimeter drain, Chamber, perimeter fencing and water tank plinth. (RM300,000.00)</t>
  </si>
  <si>
    <t>Painting works including Pump House &amp; Piping (RM 15,000.00)</t>
  </si>
  <si>
    <t>Signage (RM6,000.00)</t>
  </si>
  <si>
    <t>To supply &amp; install, DN 150 Magnetic Flow meter Euromax Msgnetic Sensor (6" Size) - Euromax display unit</t>
  </si>
  <si>
    <t xml:space="preserve">Allow for testing and commissioning on variable speed booster pump to the satisfaction of relevant authorities and submit test report , Technical assistance on site setting up &amp;programming </t>
  </si>
  <si>
    <t xml:space="preserve">To supply from TNB, scope of work including application until obtain approval, laying of approved type cable from TNB meter to pumps electrical panel   * deposit and contrubiution by owner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</si>
</sst>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RM&quot;#,##0_);\(&quot;RM&quot;#,##0\)"/>
    <numFmt numFmtId="41" formatCode="_(* #,##0_);_(* \(#,##0\);_(* &quot;-&quot;_);_(@_)"/>
    <numFmt numFmtId="44" formatCode="_(&quot;RM&quot;* #,##0.00_);_(&quot;RM&quot;* \(#,##0.00\);_(&quot;RM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_);_(@_)"/>
    <numFmt numFmtId="166" formatCode="_-* #,##0.00_-;\-* #,##0.00_-;_-* &quot;-&quot;??_-;_-@_-"/>
    <numFmt numFmtId="167" formatCode="_(* #,##0.00_);_(* \(#,##0.00\);_(* \-??_);_(@_)"/>
    <numFmt numFmtId="168" formatCode="#,##0.00&quot; &quot;;&quot; (&quot;#,##0.00&quot;)&quot;;&quot; -&quot;#&quot; &quot;;@&quot; &quot;"/>
    <numFmt numFmtId="169" formatCode="0.00_)"/>
    <numFmt numFmtId="170" formatCode="_(* #,##0_);_(* \(#,##0\);_(* &quot;-&quot;??_);_(@_)"/>
    <numFmt numFmtId="171" formatCode="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name val="Helv"/>
      <charset val="134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sz val="10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b/>
      <i/>
      <sz val="16"/>
      <name val="Helv"/>
    </font>
    <font>
      <sz val="10"/>
      <name val="ＭＳ 明朝"/>
      <family val="3"/>
      <charset val="128"/>
    </font>
    <font>
      <sz val="11"/>
      <name val="Arial Narrow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2"/>
      <color indexed="20"/>
      <name val="Times New Roman"/>
      <family val="1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Arial"/>
    </font>
    <font>
      <b/>
      <u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2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24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2" fillId="0" borderId="0">
      <alignment vertical="center"/>
    </xf>
    <xf numFmtId="0" fontId="20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3" fillId="0" borderId="12" applyBorder="0">
      <alignment horizontal="right"/>
    </xf>
    <xf numFmtId="0" fontId="3" fillId="0" borderId="12" applyBorder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" fillId="0" borderId="0"/>
    <xf numFmtId="164" fontId="3" fillId="0" borderId="0" applyFont="0" applyFill="0" applyBorder="0" applyAlignment="0" applyProtection="0"/>
    <xf numFmtId="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9" fontId="28" fillId="0" borderId="0"/>
    <xf numFmtId="169" fontId="32" fillId="0" borderId="0"/>
    <xf numFmtId="0" fontId="24" fillId="0" borderId="0"/>
    <xf numFmtId="0" fontId="1" fillId="0" borderId="0"/>
    <xf numFmtId="9" fontId="3" fillId="0" borderId="0" applyFont="0" applyFill="0" applyBorder="0" applyAlignment="0" applyProtection="0"/>
    <xf numFmtId="0" fontId="29" fillId="24" borderId="0"/>
    <xf numFmtId="0" fontId="33" fillId="0" borderId="0" applyFont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>
      <alignment vertical="center"/>
    </xf>
    <xf numFmtId="0" fontId="29" fillId="25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0" fontId="3" fillId="0" borderId="0"/>
    <xf numFmtId="166" fontId="1" fillId="0" borderId="0" applyFont="0" applyFill="0" applyBorder="0" applyAlignment="0" applyProtection="0"/>
    <xf numFmtId="0" fontId="46" fillId="0" borderId="0"/>
    <xf numFmtId="0" fontId="4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43" fontId="3" fillId="0" borderId="0" applyFont="0" applyFill="0" applyBorder="0" applyAlignment="0" applyProtection="0"/>
    <xf numFmtId="0" fontId="4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7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ill="0" applyBorder="0" applyAlignment="0" applyProtection="0"/>
    <xf numFmtId="166" fontId="3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92">
    <xf numFmtId="0" fontId="0" fillId="0" borderId="0" xfId="0"/>
    <xf numFmtId="0" fontId="0" fillId="0" borderId="0" xfId="0"/>
    <xf numFmtId="0" fontId="0" fillId="0" borderId="0" xfId="0" applyBorder="1"/>
    <xf numFmtId="170" fontId="27" fillId="0" borderId="0" xfId="33" applyNumberFormat="1" applyFont="1" applyFill="1" applyBorder="1" applyAlignment="1">
      <alignment horizontal="center"/>
    </xf>
    <xf numFmtId="37" fontId="22" fillId="0" borderId="0" xfId="133" applyNumberFormat="1" applyFont="1" applyFill="1" applyAlignment="1">
      <alignment horizontal="left" vertical="center"/>
    </xf>
    <xf numFmtId="43" fontId="22" fillId="0" borderId="0" xfId="132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3" fontId="22" fillId="0" borderId="0" xfId="132" applyFont="1" applyFill="1" applyBorder="1" applyAlignment="1">
      <alignment horizontal="center" vertical="center"/>
    </xf>
    <xf numFmtId="43" fontId="37" fillId="0" borderId="0" xfId="132" applyFont="1" applyFill="1" applyBorder="1" applyAlignment="1" applyProtection="1">
      <alignment horizontal="left" vertical="center"/>
    </xf>
    <xf numFmtId="0" fontId="38" fillId="0" borderId="0" xfId="0" quotePrefix="1" applyFont="1" applyFill="1"/>
    <xf numFmtId="0" fontId="38" fillId="0" borderId="0" xfId="0" applyFont="1" applyFill="1" applyAlignment="1">
      <alignment horizontal="center"/>
    </xf>
    <xf numFmtId="0" fontId="39" fillId="0" borderId="0" xfId="0" quotePrefix="1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25" fillId="0" borderId="0" xfId="0" applyFont="1" applyBorder="1"/>
    <xf numFmtId="165" fontId="26" fillId="0" borderId="0" xfId="1" applyNumberFormat="1" applyFont="1" applyBorder="1" applyAlignment="1">
      <alignment horizontal="right"/>
    </xf>
    <xf numFmtId="0" fontId="26" fillId="0" borderId="0" xfId="1" applyNumberFormat="1" applyFont="1" applyBorder="1" applyAlignment="1">
      <alignment horizontal="right"/>
    </xf>
    <xf numFmtId="165" fontId="25" fillId="0" borderId="0" xfId="1" applyNumberFormat="1" applyFont="1" applyBorder="1" applyAlignment="1">
      <alignment horizontal="right"/>
    </xf>
    <xf numFmtId="165" fontId="25" fillId="0" borderId="0" xfId="1" applyNumberFormat="1" applyFont="1" applyFill="1" applyBorder="1" applyAlignment="1">
      <alignment horizontal="right"/>
    </xf>
    <xf numFmtId="165" fontId="25" fillId="0" borderId="14" xfId="1" applyNumberFormat="1" applyFont="1" applyBorder="1"/>
    <xf numFmtId="165" fontId="25" fillId="0" borderId="0" xfId="0" applyNumberFormat="1" applyFont="1" applyBorder="1"/>
    <xf numFmtId="0" fontId="36" fillId="0" borderId="0" xfId="0" applyFont="1" applyBorder="1" applyAlignment="1">
      <alignment horizontal="center"/>
    </xf>
    <xf numFmtId="0" fontId="25" fillId="0" borderId="0" xfId="1" applyNumberFormat="1" applyFont="1" applyBorder="1" applyAlignment="1">
      <alignment horizontal="left"/>
    </xf>
    <xf numFmtId="41" fontId="25" fillId="0" borderId="0" xfId="1" applyNumberFormat="1" applyFont="1" applyBorder="1"/>
    <xf numFmtId="165" fontId="25" fillId="0" borderId="0" xfId="1" applyNumberFormat="1" applyFont="1" applyBorder="1" applyAlignment="1">
      <alignment horizontal="center"/>
    </xf>
    <xf numFmtId="165" fontId="25" fillId="0" borderId="0" xfId="1" applyNumberFormat="1" applyFont="1" applyBorder="1"/>
    <xf numFmtId="0" fontId="25" fillId="0" borderId="0" xfId="0" applyFont="1" applyBorder="1" applyAlignment="1">
      <alignment horizontal="center"/>
    </xf>
    <xf numFmtId="41" fontId="25" fillId="0" borderId="0" xfId="1" applyNumberFormat="1" applyFont="1" applyBorder="1" applyAlignment="1">
      <alignment horizontal="center"/>
    </xf>
    <xf numFmtId="171" fontId="3" fillId="0" borderId="0" xfId="13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justify"/>
    </xf>
    <xf numFmtId="171" fontId="3" fillId="0" borderId="0" xfId="131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justify" vertical="top"/>
    </xf>
    <xf numFmtId="41" fontId="34" fillId="0" borderId="0" xfId="1" applyNumberFormat="1" applyFont="1" applyFill="1" applyBorder="1"/>
    <xf numFmtId="0" fontId="35" fillId="0" borderId="0" xfId="0" applyFont="1"/>
    <xf numFmtId="165" fontId="41" fillId="0" borderId="11" xfId="1" applyNumberFormat="1" applyFont="1" applyFill="1" applyBorder="1"/>
    <xf numFmtId="165" fontId="24" fillId="0" borderId="11" xfId="1" applyNumberFormat="1" applyFont="1" applyBorder="1"/>
    <xf numFmtId="165" fontId="24" fillId="0" borderId="11" xfId="1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165" fontId="40" fillId="0" borderId="10" xfId="1" applyNumberFormat="1" applyFont="1" applyBorder="1" applyAlignment="1">
      <alignment horizontal="center"/>
    </xf>
    <xf numFmtId="165" fontId="40" fillId="0" borderId="10" xfId="1" applyNumberFormat="1" applyFont="1" applyBorder="1" applyAlignment="1"/>
    <xf numFmtId="165" fontId="42" fillId="0" borderId="10" xfId="1" applyNumberFormat="1" applyFont="1" applyFill="1" applyBorder="1" applyAlignment="1">
      <alignment horizontal="center"/>
    </xf>
    <xf numFmtId="0" fontId="43" fillId="0" borderId="13" xfId="72" applyFont="1" applyFill="1" applyBorder="1"/>
    <xf numFmtId="0" fontId="3" fillId="0" borderId="13" xfId="72" applyFont="1" applyFill="1" applyBorder="1"/>
    <xf numFmtId="165" fontId="36" fillId="0" borderId="11" xfId="1" applyNumberFormat="1" applyFont="1" applyBorder="1" applyAlignment="1">
      <alignment horizontal="center"/>
    </xf>
    <xf numFmtId="49" fontId="44" fillId="0" borderId="13" xfId="72" applyNumberFormat="1" applyFont="1" applyFill="1" applyBorder="1" applyAlignment="1">
      <alignment horizontal="center"/>
    </xf>
    <xf numFmtId="49" fontId="44" fillId="0" borderId="15" xfId="72" applyNumberFormat="1" applyFont="1" applyFill="1" applyBorder="1" applyAlignment="1">
      <alignment horizontal="center"/>
    </xf>
    <xf numFmtId="0" fontId="44" fillId="0" borderId="15" xfId="72" applyFont="1" applyFill="1" applyBorder="1"/>
    <xf numFmtId="49" fontId="3" fillId="0" borderId="13" xfId="72" applyNumberFormat="1" applyFont="1" applyFill="1" applyBorder="1" applyAlignment="1">
      <alignment horizontal="center"/>
    </xf>
    <xf numFmtId="0" fontId="36" fillId="0" borderId="11" xfId="0" applyFont="1" applyBorder="1" applyAlignment="1">
      <alignment horizontal="center" vertical="center"/>
    </xf>
    <xf numFmtId="0" fontId="3" fillId="0" borderId="13" xfId="72" applyFont="1" applyFill="1" applyBorder="1" applyAlignment="1">
      <alignment horizontal="left"/>
    </xf>
    <xf numFmtId="0" fontId="24" fillId="0" borderId="13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/>
    </xf>
    <xf numFmtId="0" fontId="3" fillId="0" borderId="13" xfId="72" applyFont="1" applyFill="1" applyBorder="1" applyAlignment="1">
      <alignment wrapText="1"/>
    </xf>
    <xf numFmtId="0" fontId="3" fillId="0" borderId="13" xfId="72" quotePrefix="1" applyNumberFormat="1" applyFont="1" applyFill="1" applyBorder="1" applyAlignment="1">
      <alignment horizontal="center"/>
    </xf>
    <xf numFmtId="0" fontId="53" fillId="0" borderId="0" xfId="0" applyFont="1"/>
    <xf numFmtId="0" fontId="53" fillId="0" borderId="0" xfId="0" applyFont="1" applyAlignment="1">
      <alignment horizontal="center"/>
    </xf>
    <xf numFmtId="0" fontId="48" fillId="0" borderId="11" xfId="217" applyFont="1" applyFill="1" applyBorder="1" applyAlignment="1">
      <alignment vertical="top"/>
    </xf>
    <xf numFmtId="0" fontId="22" fillId="0" borderId="11" xfId="0" applyFont="1" applyFill="1" applyBorder="1" applyAlignment="1">
      <alignment vertical="top" wrapText="1"/>
    </xf>
    <xf numFmtId="0" fontId="48" fillId="0" borderId="11" xfId="0" applyFont="1" applyFill="1" applyBorder="1" applyAlignment="1"/>
    <xf numFmtId="165" fontId="53" fillId="0" borderId="11" xfId="1" applyNumberFormat="1" applyFont="1" applyBorder="1" applyAlignment="1">
      <alignment horizontal="right"/>
    </xf>
    <xf numFmtId="0" fontId="52" fillId="0" borderId="11" xfId="191" applyFont="1" applyBorder="1" applyAlignment="1">
      <alignment horizontal="center" vertical="top"/>
    </xf>
    <xf numFmtId="0" fontId="54" fillId="0" borderId="13" xfId="191" applyFont="1" applyBorder="1" applyAlignment="1">
      <alignment vertical="top" wrapText="1"/>
    </xf>
    <xf numFmtId="0" fontId="52" fillId="0" borderId="11" xfId="195" applyFont="1" applyBorder="1" applyAlignment="1">
      <alignment horizontal="center"/>
    </xf>
    <xf numFmtId="43" fontId="53" fillId="0" borderId="11" xfId="190" applyFont="1" applyBorder="1" applyAlignment="1">
      <alignment horizontal="center"/>
    </xf>
    <xf numFmtId="43" fontId="53" fillId="0" borderId="0" xfId="187" applyNumberFormat="1" applyFont="1" applyFill="1" applyBorder="1" applyAlignment="1">
      <alignment horizontal="center"/>
    </xf>
    <xf numFmtId="43" fontId="53" fillId="0" borderId="0" xfId="0" applyNumberFormat="1" applyFont="1" applyFill="1"/>
    <xf numFmtId="0" fontId="53" fillId="0" borderId="0" xfId="0" applyFont="1" applyFill="1" applyAlignment="1">
      <alignment horizontal="center"/>
    </xf>
    <xf numFmtId="171" fontId="51" fillId="0" borderId="11" xfId="191" applyNumberFormat="1" applyFont="1" applyBorder="1" applyAlignment="1">
      <alignment horizontal="center" vertical="top"/>
    </xf>
    <xf numFmtId="0" fontId="55" fillId="0" borderId="13" xfId="191" applyFont="1" applyBorder="1" applyAlignment="1">
      <alignment vertical="top" wrapText="1"/>
    </xf>
    <xf numFmtId="0" fontId="52" fillId="0" borderId="13" xfId="191" applyFont="1" applyBorder="1" applyAlignment="1">
      <alignment vertical="top" wrapText="1"/>
    </xf>
    <xf numFmtId="43" fontId="53" fillId="0" borderId="11" xfId="190" applyNumberFormat="1" applyFont="1" applyBorder="1" applyAlignment="1">
      <alignment horizontal="center"/>
    </xf>
    <xf numFmtId="170" fontId="53" fillId="0" borderId="11" xfId="190" applyNumberFormat="1" applyFont="1" applyBorder="1" applyAlignment="1">
      <alignment horizontal="center"/>
    </xf>
    <xf numFmtId="0" fontId="52" fillId="0" borderId="13" xfId="191" applyFont="1" applyBorder="1" applyAlignment="1">
      <alignment horizontal="center" vertical="top"/>
    </xf>
    <xf numFmtId="0" fontId="48" fillId="0" borderId="11" xfId="0" applyFont="1" applyFill="1" applyBorder="1" applyAlignment="1">
      <alignment vertical="top" wrapText="1"/>
    </xf>
    <xf numFmtId="0" fontId="22" fillId="0" borderId="11" xfId="0" applyFont="1" applyFill="1" applyBorder="1" applyAlignment="1">
      <alignment vertical="top"/>
    </xf>
    <xf numFmtId="0" fontId="52" fillId="0" borderId="11" xfId="191" applyFont="1" applyBorder="1" applyAlignment="1">
      <alignment vertical="top" wrapText="1"/>
    </xf>
    <xf numFmtId="0" fontId="48" fillId="0" borderId="11" xfId="0" applyFont="1" applyFill="1" applyBorder="1" applyAlignment="1">
      <alignment vertical="top"/>
    </xf>
    <xf numFmtId="0" fontId="22" fillId="0" borderId="11" xfId="0" applyFont="1" applyFill="1" applyBorder="1" applyAlignment="1">
      <alignment wrapText="1"/>
    </xf>
    <xf numFmtId="0" fontId="52" fillId="0" borderId="16" xfId="191" applyFont="1" applyBorder="1" applyAlignment="1">
      <alignment vertical="top" wrapText="1"/>
    </xf>
    <xf numFmtId="0" fontId="53" fillId="0" borderId="16" xfId="0" applyFont="1" applyBorder="1"/>
    <xf numFmtId="0" fontId="53" fillId="0" borderId="11" xfId="0" applyFont="1" applyBorder="1"/>
    <xf numFmtId="0" fontId="53" fillId="0" borderId="0" xfId="0" applyFont="1" applyBorder="1"/>
    <xf numFmtId="0" fontId="48" fillId="0" borderId="13" xfId="217" applyFont="1" applyFill="1" applyBorder="1" applyAlignment="1">
      <alignment vertical="top"/>
    </xf>
    <xf numFmtId="0" fontId="22" fillId="0" borderId="13" xfId="0" applyFont="1" applyFill="1" applyBorder="1" applyAlignment="1">
      <alignment vertical="top" wrapText="1"/>
    </xf>
    <xf numFmtId="0" fontId="53" fillId="0" borderId="0" xfId="0" applyFont="1" applyAlignment="1">
      <alignment vertical="top"/>
    </xf>
    <xf numFmtId="171" fontId="49" fillId="0" borderId="13" xfId="79" applyNumberFormat="1" applyFont="1" applyBorder="1" applyAlignment="1">
      <alignment horizontal="center" vertical="top"/>
    </xf>
    <xf numFmtId="171" fontId="48" fillId="0" borderId="13" xfId="79" applyNumberFormat="1" applyFont="1" applyBorder="1" applyAlignment="1">
      <alignment horizontal="center" vertical="top"/>
    </xf>
    <xf numFmtId="171" fontId="22" fillId="0" borderId="13" xfId="79" applyNumberFormat="1" applyFont="1" applyBorder="1" applyAlignment="1">
      <alignment horizontal="center" vertical="top"/>
    </xf>
    <xf numFmtId="0" fontId="22" fillId="0" borderId="13" xfId="221" applyFont="1" applyFill="1" applyBorder="1" applyAlignment="1">
      <alignment horizontal="center" vertical="top"/>
    </xf>
    <xf numFmtId="0" fontId="22" fillId="0" borderId="13" xfId="79" applyFont="1" applyBorder="1" applyAlignment="1">
      <alignment horizontal="center" vertical="top"/>
    </xf>
    <xf numFmtId="0" fontId="48" fillId="0" borderId="16" xfId="79" applyFont="1" applyBorder="1" applyAlignment="1">
      <alignment horizontal="center" vertical="top"/>
    </xf>
    <xf numFmtId="0" fontId="56" fillId="0" borderId="13" xfId="79" applyFont="1" applyBorder="1" applyAlignment="1">
      <alignment horizontal="center" vertical="top"/>
    </xf>
  </cellXfs>
  <cellStyles count="22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32" builtinId="3"/>
    <cellStyle name="Comma [0]" xfId="1" builtinId="6"/>
    <cellStyle name="Comma [0] 2" xfId="29"/>
    <cellStyle name="Comma [0] 2 2" xfId="30"/>
    <cellStyle name="Comma [0] 2 2 2" xfId="98"/>
    <cellStyle name="Comma [0] 2 2 3" xfId="152"/>
    <cellStyle name="Comma [0] 2 3" xfId="135"/>
    <cellStyle name="Comma [0] 3" xfId="31"/>
    <cellStyle name="Comma [0] 4" xfId="32"/>
    <cellStyle name="Comma [0] 5" xfId="105"/>
    <cellStyle name="Comma [1]" xfId="106"/>
    <cellStyle name="Comma [2]" xfId="107"/>
    <cellStyle name="Comma 10" xfId="33"/>
    <cellStyle name="Comma 11" xfId="34"/>
    <cellStyle name="Comma 12" xfId="35"/>
    <cellStyle name="Comma 13" xfId="36"/>
    <cellStyle name="Comma 13 2" xfId="204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 2 2" xfId="99"/>
    <cellStyle name="Comma 2 2 2 2" xfId="100"/>
    <cellStyle name="Comma 2 3" xfId="45"/>
    <cellStyle name="Comma 2 3 2" xfId="153"/>
    <cellStyle name="Comma 2 4" xfId="46"/>
    <cellStyle name="Comma 2 4 2" xfId="101"/>
    <cellStyle name="Comma 2 5" xfId="47"/>
    <cellStyle name="Comma 2 6" xfId="124"/>
    <cellStyle name="Comma 2 7" xfId="136"/>
    <cellStyle name="Comma 20" xfId="48"/>
    <cellStyle name="Comma 21" xfId="49"/>
    <cellStyle name="Comma 22" xfId="129"/>
    <cellStyle name="Comma 23" xfId="150"/>
    <cellStyle name="Comma 24" xfId="158"/>
    <cellStyle name="Comma 25" xfId="149"/>
    <cellStyle name="Comma 26" xfId="137"/>
    <cellStyle name="Comma 27" xfId="160"/>
    <cellStyle name="Comma 28" xfId="162"/>
    <cellStyle name="Comma 29" xfId="159"/>
    <cellStyle name="Comma 3" xfId="50"/>
    <cellStyle name="Comma 3 2" xfId="51"/>
    <cellStyle name="Comma 3 2 2" xfId="102"/>
    <cellStyle name="Comma 3 2 2 2" xfId="130"/>
    <cellStyle name="Comma 3 2 3" xfId="154"/>
    <cellStyle name="Comma 3 3" xfId="52"/>
    <cellStyle name="Comma 3 4" xfId="97"/>
    <cellStyle name="Comma 30" xfId="140"/>
    <cellStyle name="Comma 31" xfId="157"/>
    <cellStyle name="Comma 32" xfId="174"/>
    <cellStyle name="Comma 32 2" xfId="205"/>
    <cellStyle name="Comma 32 3" xfId="203"/>
    <cellStyle name="Comma 33" xfId="166"/>
    <cellStyle name="Comma 34" xfId="171"/>
    <cellStyle name="Comma 34 2" xfId="206"/>
    <cellStyle name="Comma 34 3" xfId="202"/>
    <cellStyle name="Comma 35" xfId="173"/>
    <cellStyle name="Comma 36" xfId="176"/>
    <cellStyle name="Comma 37" xfId="168"/>
    <cellStyle name="Comma 38" xfId="172"/>
    <cellStyle name="Comma 39" xfId="179"/>
    <cellStyle name="Comma 4" xfId="53"/>
    <cellStyle name="Comma 4 2" xfId="54"/>
    <cellStyle name="Comma 4 2 2" xfId="155"/>
    <cellStyle name="Comma 4 2 3" xfId="210"/>
    <cellStyle name="Comma 4 3" xfId="125"/>
    <cellStyle name="Comma 4 4" xfId="143"/>
    <cellStyle name="Comma 40" xfId="185"/>
    <cellStyle name="Comma 41" xfId="192"/>
    <cellStyle name="Comma 42" xfId="196"/>
    <cellStyle name="Comma 43" xfId="188"/>
    <cellStyle name="Comma 44" xfId="190"/>
    <cellStyle name="Comma 45" xfId="197"/>
    <cellStyle name="Comma 46" xfId="186"/>
    <cellStyle name="Comma 47" xfId="200"/>
    <cellStyle name="Comma 48" xfId="209"/>
    <cellStyle name="Comma 49" xfId="216"/>
    <cellStyle name="Comma 5" xfId="55"/>
    <cellStyle name="Comma 5 2" xfId="108"/>
    <cellStyle name="Comma 50" xfId="218"/>
    <cellStyle name="Comma 51" xfId="220"/>
    <cellStyle name="Comma 6" xfId="56"/>
    <cellStyle name="Comma 6 2" xfId="109"/>
    <cellStyle name="Comma 6 3" xfId="211"/>
    <cellStyle name="Comma 7" xfId="57"/>
    <cellStyle name="Comma 8" xfId="58"/>
    <cellStyle name="Comma 9" xfId="59"/>
    <cellStyle name="Comma0" xfId="110"/>
    <cellStyle name="Currency" xfId="133" builtinId="4"/>
    <cellStyle name="Currency 2" xfId="60"/>
    <cellStyle name="Currency 2 2" xfId="111"/>
    <cellStyle name="Currency0" xfId="112"/>
    <cellStyle name="Date" xfId="113"/>
    <cellStyle name="Excel Built-in Normal" xfId="61"/>
    <cellStyle name="Excel_BuiltIn_Comma" xfId="62"/>
    <cellStyle name="Explanatory Text 2" xfId="63"/>
    <cellStyle name="Fixed" xfId="114"/>
    <cellStyle name="Good 2" xfId="64"/>
    <cellStyle name="Heading 1 2" xfId="65"/>
    <cellStyle name="Heading 2 2" xfId="66"/>
    <cellStyle name="Heading 3 2" xfId="67"/>
    <cellStyle name="Heading 4 2" xfId="68"/>
    <cellStyle name="Hyperlink 2" xfId="115"/>
    <cellStyle name="Hyperlink 2 2" xfId="212"/>
    <cellStyle name="Hyperlink 3" xfId="116"/>
    <cellStyle name="Input 2" xfId="69"/>
    <cellStyle name="Linked Cell 2" xfId="70"/>
    <cellStyle name="m" xfId="117"/>
    <cellStyle name="Neutral 2" xfId="71"/>
    <cellStyle name="Normal" xfId="0" builtinId="0"/>
    <cellStyle name="Normal - Style1" xfId="118"/>
    <cellStyle name="Normal 10" xfId="119"/>
    <cellStyle name="Normal 11" xfId="128"/>
    <cellStyle name="Normal 12" xfId="134"/>
    <cellStyle name="Normal 13" xfId="145"/>
    <cellStyle name="Normal 14" xfId="138"/>
    <cellStyle name="Normal 15" xfId="141"/>
    <cellStyle name="Normal 16" xfId="161"/>
    <cellStyle name="Normal 17" xfId="163"/>
    <cellStyle name="Normal 18" xfId="148"/>
    <cellStyle name="Normal 19" xfId="142"/>
    <cellStyle name="Normal 2" xfId="72"/>
    <cellStyle name="Normal 2 2" xfId="73"/>
    <cellStyle name="Normal 2 2 2" xfId="151"/>
    <cellStyle name="Normal 2 2 2 2" xfId="213"/>
    <cellStyle name="Normal 2 3" xfId="74"/>
    <cellStyle name="Normal 2 3 2" xfId="103"/>
    <cellStyle name="Normal 2 3 2 2" xfId="104"/>
    <cellStyle name="Normal 2 4" xfId="75"/>
    <cellStyle name="Normal 2 5" xfId="76"/>
    <cellStyle name="Normal 20" xfId="164"/>
    <cellStyle name="Normal 21" xfId="165"/>
    <cellStyle name="Normal 22" xfId="169"/>
    <cellStyle name="Normal 23" xfId="177"/>
    <cellStyle name="Normal 24" xfId="170"/>
    <cellStyle name="Normal 25" xfId="167"/>
    <cellStyle name="Normal 26" xfId="178"/>
    <cellStyle name="Normal 27" xfId="180"/>
    <cellStyle name="Normal 27 2" xfId="207"/>
    <cellStyle name="Normal 27 3" xfId="201"/>
    <cellStyle name="Normal 28" xfId="175"/>
    <cellStyle name="Normal 29" xfId="181"/>
    <cellStyle name="Normal 3" xfId="77"/>
    <cellStyle name="Normal 3 2" xfId="78"/>
    <cellStyle name="Normal 3 3" xfId="144"/>
    <cellStyle name="Normal 30" xfId="183"/>
    <cellStyle name="Normal 31" xfId="182"/>
    <cellStyle name="Normal 32" xfId="184"/>
    <cellStyle name="Normal 33" xfId="191"/>
    <cellStyle name="Normal 34" xfId="195"/>
    <cellStyle name="Normal 35" xfId="194"/>
    <cellStyle name="Normal 36" xfId="187"/>
    <cellStyle name="Normal 37" xfId="193"/>
    <cellStyle name="Normal 38" xfId="189"/>
    <cellStyle name="Normal 39" xfId="199"/>
    <cellStyle name="Normal 4" xfId="79"/>
    <cellStyle name="Normal 4 2" xfId="120"/>
    <cellStyle name="Normal 4 2 2" xfId="214"/>
    <cellStyle name="Normal 40" xfId="208"/>
    <cellStyle name="Normal 41" xfId="217"/>
    <cellStyle name="Normal 42" xfId="219"/>
    <cellStyle name="Normal 43" xfId="221"/>
    <cellStyle name="Normal 5" xfId="80"/>
    <cellStyle name="Normal 5 2" xfId="81"/>
    <cellStyle name="Normal 6" xfId="82"/>
    <cellStyle name="Normal 6 2" xfId="198"/>
    <cellStyle name="Normal 7" xfId="83"/>
    <cellStyle name="Normal 7 2" xfId="215"/>
    <cellStyle name="Normal 8" xfId="84"/>
    <cellStyle name="Normal 9" xfId="85"/>
    <cellStyle name="Normal_A2 " xfId="131"/>
    <cellStyle name="Note 2" xfId="86"/>
    <cellStyle name="Output 2" xfId="87"/>
    <cellStyle name="Percent 2" xfId="88"/>
    <cellStyle name="Percent 2 2" xfId="121"/>
    <cellStyle name="Percent 3" xfId="89"/>
    <cellStyle name="Percent 3 2" xfId="126"/>
    <cellStyle name="Percent 3 2 2" xfId="156"/>
    <cellStyle name="Percent 3 3" xfId="146"/>
    <cellStyle name="Percent 4" xfId="90"/>
    <cellStyle name="Percent 4 2" xfId="127"/>
    <cellStyle name="Percent 4 3" xfId="147"/>
    <cellStyle name="Percent 5" xfId="91"/>
    <cellStyle name="Percent 5 2" xfId="139"/>
    <cellStyle name="Percent 6" xfId="92"/>
    <cellStyle name="Percent 7" xfId="93"/>
    <cellStyle name="t" xfId="122"/>
    <cellStyle name="Title 2" xfId="94"/>
    <cellStyle name="Total 2" xfId="95"/>
    <cellStyle name="Warning Text 2" xfId="96"/>
    <cellStyle name="標準_MITSUI1_BQ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tabSelected="1" view="pageBreakPreview" zoomScale="85" zoomScaleNormal="85" zoomScaleSheetLayoutView="85" workbookViewId="0">
      <selection activeCell="C8" sqref="C8"/>
    </sheetView>
  </sheetViews>
  <sheetFormatPr defaultRowHeight="15"/>
  <cols>
    <col min="1" max="1" width="9.140625" style="54"/>
    <col min="2" max="2" width="8.5703125" style="84" customWidth="1"/>
    <col min="3" max="3" width="58.140625" style="54" customWidth="1"/>
    <col min="4" max="6" width="6.85546875" style="54" customWidth="1"/>
    <col min="7" max="7" width="10.140625" style="54" customWidth="1"/>
    <col min="8" max="8" width="12.5703125" style="54" bestFit="1" customWidth="1"/>
    <col min="9" max="9" width="18.85546875" style="54" customWidth="1"/>
    <col min="10" max="10" width="18.85546875" style="55" customWidth="1"/>
    <col min="11" max="11" width="9.5703125" style="54" bestFit="1" customWidth="1"/>
    <col min="12" max="12" width="12.28515625" style="54" customWidth="1"/>
    <col min="13" max="16384" width="9.140625" style="54"/>
  </cols>
  <sheetData>
    <row r="1" spans="2:14">
      <c r="B1" s="60"/>
      <c r="C1" s="61"/>
      <c r="D1" s="62"/>
      <c r="E1" s="62"/>
      <c r="F1" s="62"/>
      <c r="G1" s="63"/>
      <c r="H1" s="64"/>
      <c r="I1" s="65"/>
      <c r="J1" s="66"/>
      <c r="K1" s="65"/>
      <c r="L1" s="65"/>
      <c r="N1" s="65"/>
    </row>
    <row r="2" spans="2:14">
      <c r="B2" s="67"/>
      <c r="C2" s="61" t="s">
        <v>25</v>
      </c>
      <c r="D2" s="62"/>
      <c r="E2" s="62"/>
      <c r="F2" s="62"/>
      <c r="G2" s="63"/>
      <c r="H2" s="64"/>
      <c r="I2" s="65"/>
      <c r="J2" s="66"/>
      <c r="K2" s="65"/>
      <c r="L2" s="65"/>
      <c r="N2" s="65"/>
    </row>
    <row r="3" spans="2:14">
      <c r="B3" s="60"/>
      <c r="C3" s="68"/>
      <c r="D3" s="62"/>
      <c r="E3" s="62"/>
      <c r="F3" s="62"/>
      <c r="G3" s="63"/>
      <c r="H3" s="64"/>
      <c r="I3" s="65"/>
      <c r="J3" s="66"/>
      <c r="K3" s="65"/>
      <c r="L3" s="65"/>
      <c r="N3" s="65"/>
    </row>
    <row r="4" spans="2:14">
      <c r="B4" s="60"/>
      <c r="C4" s="68" t="s">
        <v>26</v>
      </c>
      <c r="D4" s="62"/>
      <c r="E4" s="62"/>
      <c r="F4" s="62"/>
      <c r="G4" s="63"/>
      <c r="H4" s="64"/>
      <c r="I4" s="65"/>
      <c r="J4" s="66"/>
      <c r="K4" s="65"/>
      <c r="L4" s="65"/>
      <c r="N4" s="65"/>
    </row>
    <row r="5" spans="2:14" ht="30">
      <c r="B5" s="60"/>
      <c r="C5" s="69" t="s">
        <v>27</v>
      </c>
      <c r="D5" s="62" t="s">
        <v>28</v>
      </c>
      <c r="E5" s="62"/>
      <c r="F5" s="62"/>
      <c r="G5" s="70">
        <v>1</v>
      </c>
      <c r="H5" s="64">
        <v>9799.2900000000009</v>
      </c>
      <c r="I5" s="65"/>
      <c r="J5" s="66"/>
      <c r="K5" s="65"/>
      <c r="L5" s="65"/>
      <c r="N5" s="65"/>
    </row>
    <row r="6" spans="2:14">
      <c r="B6" s="60"/>
      <c r="C6" s="69" t="s">
        <v>29</v>
      </c>
      <c r="D6" s="62" t="s">
        <v>28</v>
      </c>
      <c r="E6" s="62"/>
      <c r="F6" s="62"/>
      <c r="G6" s="70">
        <v>1</v>
      </c>
      <c r="H6" s="64">
        <v>4899.6499999999996</v>
      </c>
      <c r="I6" s="65"/>
      <c r="K6" s="65"/>
      <c r="L6" s="65"/>
      <c r="N6" s="65"/>
    </row>
    <row r="7" spans="2:14">
      <c r="B7" s="60"/>
      <c r="C7" s="69"/>
      <c r="D7" s="62"/>
      <c r="E7" s="62"/>
      <c r="F7" s="62"/>
      <c r="G7" s="70"/>
      <c r="H7" s="64">
        <v>0</v>
      </c>
      <c r="I7" s="65"/>
      <c r="K7" s="65"/>
      <c r="L7" s="65"/>
      <c r="N7" s="65"/>
    </row>
    <row r="8" spans="2:14" ht="30">
      <c r="B8" s="60"/>
      <c r="C8" s="68" t="s">
        <v>30</v>
      </c>
      <c r="D8" s="62" t="s">
        <v>28</v>
      </c>
      <c r="E8" s="62"/>
      <c r="F8" s="62"/>
      <c r="G8" s="70">
        <v>1</v>
      </c>
      <c r="H8" s="64">
        <v>4899.6499999999996</v>
      </c>
      <c r="I8" s="65"/>
      <c r="J8" s="66"/>
      <c r="K8" s="65"/>
      <c r="L8" s="65"/>
      <c r="N8" s="65"/>
    </row>
    <row r="9" spans="2:14">
      <c r="B9" s="60"/>
      <c r="C9" s="69" t="s">
        <v>31</v>
      </c>
      <c r="D9" s="62"/>
      <c r="E9" s="62"/>
      <c r="F9" s="62"/>
      <c r="G9" s="70"/>
      <c r="H9" s="64"/>
      <c r="I9" s="65"/>
      <c r="J9" s="66"/>
      <c r="K9" s="65"/>
      <c r="L9" s="65"/>
      <c r="N9" s="65"/>
    </row>
    <row r="10" spans="2:14">
      <c r="B10" s="60"/>
      <c r="C10" s="69" t="s">
        <v>32</v>
      </c>
      <c r="D10" s="62"/>
      <c r="E10" s="62"/>
      <c r="F10" s="62"/>
      <c r="G10" s="70"/>
      <c r="H10" s="64"/>
      <c r="I10" s="65"/>
      <c r="J10" s="66"/>
      <c r="K10" s="65"/>
      <c r="L10" s="65"/>
      <c r="N10" s="65"/>
    </row>
    <row r="11" spans="2:14">
      <c r="B11" s="60"/>
      <c r="C11" s="69" t="s">
        <v>33</v>
      </c>
      <c r="D11" s="62"/>
      <c r="E11" s="62"/>
      <c r="F11" s="62"/>
      <c r="G11" s="70"/>
      <c r="H11" s="64"/>
      <c r="I11" s="65"/>
      <c r="J11" s="66"/>
      <c r="K11" s="65"/>
      <c r="L11" s="65"/>
      <c r="N11" s="65"/>
    </row>
    <row r="12" spans="2:14">
      <c r="B12" s="60"/>
      <c r="C12" s="69"/>
      <c r="D12" s="62"/>
      <c r="E12" s="62"/>
      <c r="F12" s="62"/>
      <c r="G12" s="70"/>
      <c r="H12" s="64"/>
      <c r="I12" s="65"/>
      <c r="J12" s="66"/>
      <c r="K12" s="65"/>
      <c r="L12" s="65"/>
      <c r="N12" s="65"/>
    </row>
    <row r="13" spans="2:14">
      <c r="B13" s="60"/>
      <c r="C13" s="69" t="s">
        <v>34</v>
      </c>
      <c r="D13" s="62" t="s">
        <v>28</v>
      </c>
      <c r="E13" s="62"/>
      <c r="F13" s="62"/>
      <c r="G13" s="70">
        <v>1</v>
      </c>
      <c r="H13" s="64">
        <v>0</v>
      </c>
      <c r="I13" s="65"/>
      <c r="J13" s="66"/>
      <c r="K13" s="65"/>
      <c r="L13" s="65"/>
      <c r="N13" s="65"/>
    </row>
    <row r="14" spans="2:14">
      <c r="B14" s="60"/>
      <c r="C14" s="69"/>
      <c r="D14" s="62"/>
      <c r="E14" s="62"/>
      <c r="F14" s="62"/>
      <c r="G14" s="71"/>
      <c r="H14" s="64"/>
      <c r="I14" s="65"/>
      <c r="J14" s="66"/>
      <c r="K14" s="65"/>
      <c r="L14" s="65"/>
      <c r="N14" s="65"/>
    </row>
  </sheetData>
  <pageMargins left="0.47244094488188998" right="0.47244094488188998" top="0.39370078740157499" bottom="0.39370078740157499" header="0.31496062992126" footer="0.31496062992126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77"/>
  <sheetViews>
    <sheetView view="pageBreakPreview" zoomScale="85" zoomScaleNormal="85" zoomScaleSheetLayoutView="85" workbookViewId="0">
      <selection activeCell="D18" sqref="D18"/>
    </sheetView>
  </sheetViews>
  <sheetFormatPr defaultRowHeight="15"/>
  <cols>
    <col min="1" max="2" width="9.140625" style="54"/>
    <col min="3" max="3" width="8.5703125" style="84" customWidth="1"/>
    <col min="4" max="4" width="58.140625" style="54" customWidth="1"/>
    <col min="5" max="5" width="6.85546875" style="54" customWidth="1"/>
    <col min="6" max="6" width="10.140625" style="54" customWidth="1"/>
    <col min="7" max="7" width="12.5703125" style="54" bestFit="1" customWidth="1"/>
    <col min="8" max="8" width="12.85546875" style="54" customWidth="1"/>
    <col min="9" max="9" width="18.85546875" style="54" customWidth="1"/>
    <col min="10" max="10" width="18.85546875" style="55" customWidth="1"/>
    <col min="11" max="11" width="9.5703125" style="54" bestFit="1" customWidth="1"/>
    <col min="12" max="12" width="12.28515625" style="54" customWidth="1"/>
    <col min="13" max="16384" width="9.140625" style="54"/>
  </cols>
  <sheetData>
    <row r="1" spans="3:14">
      <c r="C1" s="60"/>
      <c r="D1" s="61"/>
      <c r="E1" s="62"/>
      <c r="F1" s="63"/>
      <c r="G1" s="64"/>
      <c r="H1" s="59"/>
      <c r="I1" s="65"/>
      <c r="J1" s="66"/>
      <c r="K1" s="65"/>
      <c r="L1" s="65"/>
      <c r="N1" s="65"/>
    </row>
    <row r="2" spans="3:14">
      <c r="C2" s="67"/>
      <c r="D2" s="61" t="s">
        <v>25</v>
      </c>
      <c r="E2" s="62"/>
      <c r="F2" s="63"/>
      <c r="G2" s="64"/>
      <c r="H2" s="59"/>
      <c r="I2" s="65"/>
      <c r="J2" s="66"/>
      <c r="K2" s="65"/>
      <c r="L2" s="65"/>
      <c r="N2" s="65"/>
    </row>
    <row r="3" spans="3:14">
      <c r="C3" s="60"/>
      <c r="D3" s="68"/>
      <c r="E3" s="62"/>
      <c r="F3" s="63"/>
      <c r="G3" s="64"/>
      <c r="H3" s="59"/>
      <c r="I3" s="65"/>
      <c r="J3" s="66"/>
      <c r="K3" s="65"/>
      <c r="L3" s="65"/>
      <c r="N3" s="65"/>
    </row>
    <row r="4" spans="3:14">
      <c r="C4" s="60"/>
      <c r="D4" s="68" t="s">
        <v>26</v>
      </c>
      <c r="E4" s="62"/>
      <c r="F4" s="63"/>
      <c r="G4" s="64"/>
      <c r="H4" s="59"/>
      <c r="I4" s="65"/>
      <c r="J4" s="66"/>
      <c r="K4" s="65"/>
      <c r="L4" s="65"/>
      <c r="N4" s="65"/>
    </row>
    <row r="5" spans="3:14" ht="30">
      <c r="C5" s="60"/>
      <c r="D5" s="69" t="s">
        <v>27</v>
      </c>
      <c r="E5" s="62" t="s">
        <v>28</v>
      </c>
      <c r="F5" s="70">
        <v>1</v>
      </c>
      <c r="G5" s="64">
        <v>9799.2900000000009</v>
      </c>
      <c r="H5" s="59">
        <f t="shared" ref="H5:H8" si="0">ROUND(G5*F5,2)</f>
        <v>9799.2900000000009</v>
      </c>
      <c r="I5" s="65"/>
      <c r="J5" s="66"/>
      <c r="K5" s="65"/>
      <c r="L5" s="65"/>
      <c r="N5" s="65"/>
    </row>
    <row r="6" spans="3:14">
      <c r="C6" s="60"/>
      <c r="D6" s="69" t="s">
        <v>29</v>
      </c>
      <c r="E6" s="62" t="s">
        <v>28</v>
      </c>
      <c r="F6" s="70">
        <v>1</v>
      </c>
      <c r="G6" s="64">
        <v>4899.6499999999996</v>
      </c>
      <c r="H6" s="59">
        <f t="shared" si="0"/>
        <v>4899.6499999999996</v>
      </c>
      <c r="I6" s="65"/>
      <c r="K6" s="65"/>
      <c r="L6" s="65"/>
      <c r="N6" s="65"/>
    </row>
    <row r="7" spans="3:14">
      <c r="C7" s="60"/>
      <c r="D7" s="69"/>
      <c r="E7" s="62"/>
      <c r="F7" s="70"/>
      <c r="G7" s="64">
        <v>0</v>
      </c>
      <c r="H7" s="59"/>
      <c r="I7" s="65"/>
      <c r="K7" s="65"/>
      <c r="L7" s="65"/>
      <c r="N7" s="65"/>
    </row>
    <row r="8" spans="3:14" ht="30">
      <c r="C8" s="60"/>
      <c r="D8" s="68" t="s">
        <v>30</v>
      </c>
      <c r="E8" s="62" t="s">
        <v>28</v>
      </c>
      <c r="F8" s="70">
        <v>1</v>
      </c>
      <c r="G8" s="64">
        <v>4899.6499999999996</v>
      </c>
      <c r="H8" s="59">
        <f t="shared" si="0"/>
        <v>4899.6499999999996</v>
      </c>
      <c r="I8" s="65"/>
      <c r="J8" s="66"/>
      <c r="K8" s="65"/>
      <c r="L8" s="65"/>
      <c r="N8" s="65"/>
    </row>
    <row r="9" spans="3:14">
      <c r="C9" s="60"/>
      <c r="D9" s="69" t="s">
        <v>31</v>
      </c>
      <c r="E9" s="62"/>
      <c r="F9" s="70"/>
      <c r="G9" s="64"/>
      <c r="H9" s="59"/>
      <c r="I9" s="65"/>
      <c r="J9" s="66"/>
      <c r="K9" s="65"/>
      <c r="L9" s="65"/>
      <c r="N9" s="65"/>
    </row>
    <row r="10" spans="3:14">
      <c r="C10" s="60"/>
      <c r="D10" s="69" t="s">
        <v>32</v>
      </c>
      <c r="E10" s="62"/>
      <c r="F10" s="70"/>
      <c r="G10" s="64"/>
      <c r="H10" s="59"/>
      <c r="I10" s="65"/>
      <c r="J10" s="66"/>
      <c r="K10" s="65"/>
      <c r="L10" s="65"/>
      <c r="N10" s="65"/>
    </row>
    <row r="11" spans="3:14">
      <c r="C11" s="60"/>
      <c r="D11" s="69" t="s">
        <v>33</v>
      </c>
      <c r="E11" s="62"/>
      <c r="F11" s="70"/>
      <c r="G11" s="64"/>
      <c r="H11" s="59"/>
      <c r="I11" s="65"/>
      <c r="J11" s="66"/>
      <c r="K11" s="65"/>
      <c r="L11" s="65"/>
      <c r="N11" s="65"/>
    </row>
    <row r="12" spans="3:14">
      <c r="C12" s="60"/>
      <c r="D12" s="69"/>
      <c r="E12" s="62"/>
      <c r="F12" s="70"/>
      <c r="G12" s="64"/>
      <c r="H12" s="59"/>
      <c r="I12" s="65"/>
      <c r="J12" s="66"/>
      <c r="K12" s="65"/>
      <c r="L12" s="65"/>
      <c r="N12" s="65"/>
    </row>
    <row r="13" spans="3:14">
      <c r="C13" s="60"/>
      <c r="D13" s="69" t="s">
        <v>34</v>
      </c>
      <c r="E13" s="62" t="s">
        <v>28</v>
      </c>
      <c r="F13" s="70">
        <v>1</v>
      </c>
      <c r="G13" s="64">
        <v>0</v>
      </c>
      <c r="H13" s="59">
        <v>0</v>
      </c>
      <c r="I13" s="65"/>
      <c r="J13" s="66"/>
      <c r="K13" s="65"/>
      <c r="L13" s="65"/>
      <c r="N13" s="65"/>
    </row>
    <row r="14" spans="3:14">
      <c r="C14" s="60"/>
      <c r="D14" s="69"/>
      <c r="E14" s="62"/>
      <c r="F14" s="71"/>
      <c r="G14" s="64"/>
      <c r="H14" s="59"/>
      <c r="I14" s="65"/>
      <c r="J14" s="66"/>
      <c r="K14" s="65"/>
      <c r="L14" s="65"/>
      <c r="N14" s="65"/>
    </row>
    <row r="15" spans="3:14" ht="15.75">
      <c r="C15" s="85"/>
      <c r="D15" s="56" t="s">
        <v>35</v>
      </c>
      <c r="E15" s="62"/>
      <c r="F15" s="63"/>
      <c r="G15" s="64"/>
      <c r="H15" s="59"/>
      <c r="I15" s="65"/>
      <c r="J15" s="66"/>
      <c r="K15" s="65"/>
      <c r="L15" s="65"/>
      <c r="N15" s="65"/>
    </row>
    <row r="16" spans="3:14" ht="15.75">
      <c r="C16" s="86"/>
      <c r="D16" s="69"/>
      <c r="E16" s="62"/>
      <c r="F16" s="63"/>
      <c r="G16" s="64"/>
      <c r="H16" s="59"/>
      <c r="I16" s="65"/>
      <c r="J16" s="66"/>
      <c r="K16" s="65"/>
      <c r="L16" s="65"/>
      <c r="N16" s="65"/>
    </row>
    <row r="17" spans="3:14" ht="45">
      <c r="C17" s="87"/>
      <c r="D17" s="68" t="s">
        <v>36</v>
      </c>
      <c r="E17" s="62"/>
      <c r="F17" s="63"/>
      <c r="G17" s="64"/>
      <c r="H17" s="59">
        <f t="shared" ref="H17:H39" si="1">ROUND(G17*F17,2)</f>
        <v>0</v>
      </c>
      <c r="I17" s="65"/>
      <c r="J17" s="66"/>
      <c r="K17" s="65"/>
      <c r="L17" s="65"/>
      <c r="N17" s="65"/>
    </row>
    <row r="18" spans="3:14" ht="45">
      <c r="C18" s="88"/>
      <c r="D18" s="69" t="s">
        <v>37</v>
      </c>
      <c r="E18" s="62" t="s">
        <v>53</v>
      </c>
      <c r="F18" s="63">
        <v>2</v>
      </c>
      <c r="G18" s="64">
        <v>24498.23</v>
      </c>
      <c r="H18" s="59">
        <f t="shared" si="1"/>
        <v>48996.46</v>
      </c>
      <c r="I18" s="65"/>
      <c r="J18" s="66"/>
      <c r="K18" s="65"/>
      <c r="L18" s="65"/>
      <c r="N18" s="65"/>
    </row>
    <row r="19" spans="3:14" ht="30">
      <c r="C19" s="88"/>
      <c r="D19" s="69" t="s">
        <v>38</v>
      </c>
      <c r="E19" s="62" t="s">
        <v>53</v>
      </c>
      <c r="F19" s="63">
        <v>2</v>
      </c>
      <c r="G19" s="64">
        <v>29397.87</v>
      </c>
      <c r="H19" s="59">
        <f t="shared" si="1"/>
        <v>58795.74</v>
      </c>
      <c r="I19" s="65"/>
      <c r="J19" s="66"/>
      <c r="K19" s="65"/>
      <c r="L19" s="65"/>
      <c r="N19" s="65"/>
    </row>
    <row r="20" spans="3:14" ht="30">
      <c r="C20" s="88"/>
      <c r="D20" s="69" t="s">
        <v>39</v>
      </c>
      <c r="E20" s="62" t="s">
        <v>54</v>
      </c>
      <c r="F20" s="63">
        <v>1</v>
      </c>
      <c r="G20" s="64">
        <v>39197.17</v>
      </c>
      <c r="H20" s="59">
        <f t="shared" si="1"/>
        <v>39197.17</v>
      </c>
      <c r="I20" s="65"/>
      <c r="J20" s="66"/>
      <c r="K20" s="65"/>
      <c r="L20" s="65"/>
      <c r="N20" s="65"/>
    </row>
    <row r="21" spans="3:14" ht="15.75">
      <c r="C21" s="88"/>
      <c r="D21" s="69" t="s">
        <v>40</v>
      </c>
      <c r="E21" s="62" t="s">
        <v>55</v>
      </c>
      <c r="F21" s="63">
        <v>1</v>
      </c>
      <c r="G21" s="64">
        <v>2939.79</v>
      </c>
      <c r="H21" s="59">
        <f>ROUND(G21*F21,2)</f>
        <v>2939.79</v>
      </c>
      <c r="I21" s="65"/>
      <c r="J21" s="66"/>
      <c r="K21" s="65"/>
      <c r="L21" s="65"/>
      <c r="N21" s="65"/>
    </row>
    <row r="22" spans="3:14" ht="15.75">
      <c r="C22" s="86"/>
      <c r="D22" s="82"/>
      <c r="E22" s="80"/>
      <c r="F22" s="80"/>
      <c r="G22" s="81"/>
      <c r="H22" s="80"/>
      <c r="I22" s="65"/>
      <c r="J22" s="66"/>
      <c r="K22" s="65"/>
      <c r="L22" s="65"/>
      <c r="N22" s="65"/>
    </row>
    <row r="23" spans="3:14" ht="30">
      <c r="C23" s="88"/>
      <c r="D23" s="69" t="s">
        <v>41</v>
      </c>
      <c r="E23" s="62" t="s">
        <v>2</v>
      </c>
      <c r="F23" s="63">
        <v>1</v>
      </c>
      <c r="G23" s="81">
        <v>1469.89</v>
      </c>
      <c r="H23" s="59">
        <f t="shared" si="1"/>
        <v>1469.89</v>
      </c>
      <c r="I23" s="65"/>
      <c r="J23" s="66"/>
      <c r="K23" s="65"/>
      <c r="L23" s="65"/>
      <c r="N23" s="65"/>
    </row>
    <row r="24" spans="3:14" ht="15.75">
      <c r="C24" s="88"/>
      <c r="D24" s="69" t="s">
        <v>42</v>
      </c>
      <c r="E24" s="62" t="s">
        <v>56</v>
      </c>
      <c r="F24" s="63">
        <v>1</v>
      </c>
      <c r="G24" s="64">
        <v>489.96</v>
      </c>
      <c r="H24" s="59">
        <f t="shared" si="1"/>
        <v>489.96</v>
      </c>
      <c r="I24" s="65"/>
      <c r="J24" s="66"/>
      <c r="K24" s="65"/>
      <c r="L24" s="65"/>
      <c r="N24" s="65"/>
    </row>
    <row r="25" spans="3:14" ht="15.75">
      <c r="C25" s="88"/>
      <c r="D25" s="69" t="s">
        <v>43</v>
      </c>
      <c r="E25" s="62" t="s">
        <v>55</v>
      </c>
      <c r="F25" s="63">
        <v>1</v>
      </c>
      <c r="G25" s="64">
        <v>4899.6499999999996</v>
      </c>
      <c r="H25" s="59">
        <f t="shared" si="1"/>
        <v>4899.6499999999996</v>
      </c>
      <c r="I25" s="65"/>
      <c r="J25" s="66"/>
      <c r="K25" s="65"/>
      <c r="L25" s="65"/>
      <c r="N25" s="65"/>
    </row>
    <row r="26" spans="3:14" ht="30">
      <c r="C26" s="89"/>
      <c r="D26" s="69" t="s">
        <v>44</v>
      </c>
      <c r="E26" s="62" t="s">
        <v>55</v>
      </c>
      <c r="F26" s="63">
        <v>1</v>
      </c>
      <c r="G26" s="64">
        <v>3919.72</v>
      </c>
      <c r="H26" s="59">
        <f t="shared" si="1"/>
        <v>3919.72</v>
      </c>
      <c r="I26" s="65"/>
      <c r="J26" s="66"/>
      <c r="K26" s="65"/>
      <c r="L26" s="65"/>
      <c r="N26" s="65"/>
    </row>
    <row r="27" spans="3:14" ht="15.75">
      <c r="C27" s="89"/>
      <c r="D27" s="69" t="s">
        <v>45</v>
      </c>
      <c r="E27" s="62" t="s">
        <v>57</v>
      </c>
      <c r="F27" s="63">
        <v>4</v>
      </c>
      <c r="G27" s="64">
        <v>1469.89</v>
      </c>
      <c r="H27" s="59">
        <f t="shared" si="1"/>
        <v>5879.56</v>
      </c>
      <c r="I27" s="65"/>
      <c r="J27" s="66"/>
      <c r="K27" s="65"/>
      <c r="L27" s="65"/>
      <c r="N27" s="65"/>
    </row>
    <row r="28" spans="3:14" ht="30">
      <c r="C28" s="89"/>
      <c r="D28" s="69" t="s">
        <v>46</v>
      </c>
      <c r="E28" s="62" t="s">
        <v>58</v>
      </c>
      <c r="F28" s="63">
        <v>6</v>
      </c>
      <c r="G28" s="64">
        <v>2743.8</v>
      </c>
      <c r="H28" s="59">
        <f t="shared" si="1"/>
        <v>16462.8</v>
      </c>
      <c r="I28" s="65"/>
      <c r="J28" s="66"/>
      <c r="K28" s="65"/>
      <c r="L28" s="65"/>
      <c r="N28" s="65"/>
    </row>
    <row r="29" spans="3:14" ht="15.75">
      <c r="C29" s="89"/>
      <c r="D29" s="69"/>
      <c r="E29" s="62"/>
      <c r="F29" s="63"/>
      <c r="G29" s="64"/>
      <c r="H29" s="59"/>
      <c r="I29" s="65"/>
      <c r="J29" s="66"/>
      <c r="K29" s="65"/>
      <c r="L29" s="65"/>
      <c r="N29" s="65"/>
    </row>
    <row r="30" spans="3:14" ht="15.75">
      <c r="C30" s="90"/>
      <c r="D30" s="78"/>
      <c r="E30" s="79"/>
      <c r="F30" s="79"/>
      <c r="G30" s="79"/>
      <c r="H30" s="79"/>
      <c r="I30" s="65"/>
      <c r="J30" s="66"/>
      <c r="K30" s="65"/>
      <c r="L30" s="65"/>
      <c r="N30" s="65"/>
    </row>
    <row r="31" spans="3:14" ht="15.75">
      <c r="C31" s="85"/>
      <c r="D31" s="56" t="s">
        <v>78</v>
      </c>
      <c r="E31" s="80"/>
      <c r="F31" s="80"/>
      <c r="G31" s="81"/>
      <c r="H31" s="80"/>
      <c r="I31" s="65"/>
      <c r="J31" s="66"/>
      <c r="K31" s="65"/>
      <c r="L31" s="65"/>
      <c r="N31" s="65"/>
    </row>
    <row r="32" spans="3:14" ht="15.75">
      <c r="C32" s="86"/>
      <c r="D32" s="82"/>
      <c r="E32" s="80"/>
      <c r="F32" s="80"/>
      <c r="G32" s="81"/>
      <c r="H32" s="80"/>
      <c r="I32" s="65"/>
      <c r="J32" s="66"/>
      <c r="K32" s="65"/>
      <c r="L32" s="65"/>
      <c r="N32" s="65"/>
    </row>
    <row r="33" spans="3:14" ht="30">
      <c r="C33" s="89"/>
      <c r="D33" s="69" t="s">
        <v>47</v>
      </c>
      <c r="E33" s="62" t="s">
        <v>58</v>
      </c>
      <c r="F33" s="63">
        <v>4</v>
      </c>
      <c r="G33" s="64">
        <v>195.99</v>
      </c>
      <c r="H33" s="59">
        <f t="shared" si="1"/>
        <v>783.96</v>
      </c>
      <c r="I33" s="65"/>
      <c r="J33" s="66"/>
      <c r="K33" s="65"/>
      <c r="L33" s="65"/>
      <c r="N33" s="65"/>
    </row>
    <row r="34" spans="3:14" ht="30">
      <c r="C34" s="89"/>
      <c r="D34" s="69" t="s">
        <v>48</v>
      </c>
      <c r="E34" s="62" t="s">
        <v>55</v>
      </c>
      <c r="F34" s="63">
        <v>3</v>
      </c>
      <c r="G34" s="64">
        <v>1763.87</v>
      </c>
      <c r="H34" s="59">
        <f t="shared" si="1"/>
        <v>5291.61</v>
      </c>
      <c r="I34" s="65"/>
      <c r="J34" s="66"/>
      <c r="K34" s="65"/>
      <c r="L34" s="65"/>
      <c r="N34" s="65"/>
    </row>
    <row r="35" spans="3:14" ht="45">
      <c r="C35" s="89"/>
      <c r="D35" s="69" t="s">
        <v>49</v>
      </c>
      <c r="E35" s="62" t="s">
        <v>59</v>
      </c>
      <c r="F35" s="63">
        <v>1</v>
      </c>
      <c r="G35" s="64">
        <v>34297.550000000003</v>
      </c>
      <c r="H35" s="59">
        <f t="shared" si="1"/>
        <v>34297.550000000003</v>
      </c>
      <c r="I35" s="65"/>
      <c r="J35" s="66"/>
      <c r="K35" s="65"/>
      <c r="L35" s="65"/>
      <c r="N35" s="65"/>
    </row>
    <row r="36" spans="3:14" ht="30">
      <c r="C36" s="89"/>
      <c r="D36" s="69" t="s">
        <v>85</v>
      </c>
      <c r="E36" s="62" t="s">
        <v>56</v>
      </c>
      <c r="F36" s="63">
        <v>1</v>
      </c>
      <c r="G36" s="64">
        <v>14698.94</v>
      </c>
      <c r="H36" s="59">
        <f t="shared" si="1"/>
        <v>14698.94</v>
      </c>
      <c r="I36" s="65"/>
      <c r="J36" s="66"/>
      <c r="K36" s="65"/>
      <c r="L36" s="65"/>
      <c r="N36" s="65"/>
    </row>
    <row r="37" spans="3:14" ht="30">
      <c r="C37" s="89"/>
      <c r="D37" s="69" t="s">
        <v>50</v>
      </c>
      <c r="E37" s="62" t="s">
        <v>55</v>
      </c>
      <c r="F37" s="63">
        <v>1</v>
      </c>
      <c r="G37" s="64">
        <v>7839.43</v>
      </c>
      <c r="H37" s="59">
        <f t="shared" si="1"/>
        <v>7839.43</v>
      </c>
      <c r="I37" s="65"/>
      <c r="J37" s="66"/>
      <c r="K37" s="65"/>
      <c r="L37" s="65"/>
      <c r="N37" s="65"/>
    </row>
    <row r="38" spans="3:14" ht="30">
      <c r="C38" s="89"/>
      <c r="D38" s="69" t="s">
        <v>51</v>
      </c>
      <c r="E38" s="62" t="s">
        <v>55</v>
      </c>
      <c r="F38" s="63">
        <v>1</v>
      </c>
      <c r="G38" s="64">
        <v>2939.79</v>
      </c>
      <c r="H38" s="59">
        <f t="shared" si="1"/>
        <v>2939.79</v>
      </c>
      <c r="I38" s="65"/>
      <c r="J38" s="66"/>
      <c r="K38" s="65"/>
      <c r="L38" s="65"/>
      <c r="N38" s="65"/>
    </row>
    <row r="39" spans="3:14" ht="15.75">
      <c r="C39" s="89"/>
      <c r="D39" s="69" t="s">
        <v>52</v>
      </c>
      <c r="E39" s="62" t="s">
        <v>59</v>
      </c>
      <c r="F39" s="63">
        <v>1</v>
      </c>
      <c r="G39" s="64">
        <v>5879.57</v>
      </c>
      <c r="H39" s="59">
        <f t="shared" si="1"/>
        <v>5879.57</v>
      </c>
      <c r="I39" s="65"/>
      <c r="J39" s="66"/>
      <c r="K39" s="65"/>
      <c r="L39" s="65"/>
      <c r="N39" s="65"/>
    </row>
    <row r="40" spans="3:14">
      <c r="C40" s="60"/>
      <c r="D40" s="69"/>
      <c r="E40" s="62"/>
      <c r="F40" s="63"/>
      <c r="G40" s="64"/>
      <c r="H40" s="59"/>
      <c r="I40" s="65"/>
      <c r="J40" s="66"/>
      <c r="K40" s="65"/>
      <c r="L40" s="65"/>
      <c r="N40" s="65"/>
    </row>
    <row r="41" spans="3:14" ht="15.75">
      <c r="C41" s="85"/>
      <c r="D41" s="58" t="s">
        <v>60</v>
      </c>
      <c r="E41" s="62"/>
      <c r="F41" s="63"/>
      <c r="G41" s="64"/>
      <c r="H41" s="59"/>
      <c r="I41" s="65"/>
      <c r="J41" s="66"/>
      <c r="K41" s="65"/>
      <c r="L41" s="65"/>
      <c r="N41" s="65"/>
    </row>
    <row r="42" spans="3:14" ht="31.5">
      <c r="C42" s="89"/>
      <c r="D42" s="57" t="s">
        <v>61</v>
      </c>
      <c r="E42" s="62" t="s">
        <v>28</v>
      </c>
      <c r="F42" s="63">
        <v>1</v>
      </c>
      <c r="G42" s="64">
        <v>3429.75</v>
      </c>
      <c r="H42" s="59">
        <f t="shared" ref="H42:H45" si="2">ROUND(G42*F42,2)</f>
        <v>3429.75</v>
      </c>
      <c r="I42" s="65"/>
      <c r="J42" s="66"/>
      <c r="K42" s="65"/>
      <c r="L42" s="65"/>
      <c r="N42" s="65"/>
    </row>
    <row r="43" spans="3:14" ht="31.5">
      <c r="C43" s="89"/>
      <c r="D43" s="57" t="s">
        <v>62</v>
      </c>
      <c r="E43" s="62" t="s">
        <v>28</v>
      </c>
      <c r="F43" s="63">
        <v>1</v>
      </c>
      <c r="G43" s="64">
        <v>2449.8200000000002</v>
      </c>
      <c r="H43" s="59">
        <f t="shared" si="2"/>
        <v>2449.8200000000002</v>
      </c>
      <c r="I43" s="65"/>
      <c r="J43" s="66"/>
      <c r="K43" s="65"/>
      <c r="L43" s="65"/>
      <c r="N43" s="65"/>
    </row>
    <row r="44" spans="3:14" ht="31.5">
      <c r="C44" s="89"/>
      <c r="D44" s="57" t="s">
        <v>63</v>
      </c>
      <c r="E44" s="62" t="s">
        <v>28</v>
      </c>
      <c r="F44" s="63">
        <v>1</v>
      </c>
      <c r="G44" s="64">
        <v>5879.57</v>
      </c>
      <c r="H44" s="59">
        <f t="shared" si="2"/>
        <v>5879.57</v>
      </c>
      <c r="I44" s="65"/>
      <c r="J44" s="66"/>
      <c r="K44" s="65"/>
      <c r="L44" s="65"/>
      <c r="N44" s="65"/>
    </row>
    <row r="45" spans="3:14" ht="31.5">
      <c r="C45" s="89"/>
      <c r="D45" s="57" t="s">
        <v>64</v>
      </c>
      <c r="E45" s="62" t="s">
        <v>28</v>
      </c>
      <c r="F45" s="63">
        <v>1</v>
      </c>
      <c r="G45" s="64">
        <v>1469.89</v>
      </c>
      <c r="H45" s="59">
        <f t="shared" si="2"/>
        <v>1469.89</v>
      </c>
      <c r="I45" s="65"/>
      <c r="J45" s="66"/>
      <c r="K45" s="65"/>
      <c r="L45" s="65"/>
      <c r="N45" s="65"/>
    </row>
    <row r="46" spans="3:14">
      <c r="C46" s="60"/>
      <c r="D46" s="69"/>
      <c r="E46" s="62"/>
      <c r="F46" s="63"/>
      <c r="G46" s="64"/>
      <c r="H46" s="59"/>
      <c r="I46" s="65"/>
      <c r="J46" s="66"/>
      <c r="K46" s="65"/>
      <c r="L46" s="65"/>
      <c r="N46" s="65"/>
    </row>
    <row r="47" spans="3:14">
      <c r="C47" s="60"/>
      <c r="D47" s="69"/>
      <c r="E47" s="62"/>
      <c r="F47" s="63"/>
      <c r="G47" s="64"/>
      <c r="H47" s="59"/>
      <c r="I47" s="65"/>
      <c r="J47" s="66"/>
      <c r="K47" s="65"/>
      <c r="L47" s="65"/>
      <c r="N47" s="65"/>
    </row>
    <row r="48" spans="3:14" ht="15.75">
      <c r="C48" s="85"/>
      <c r="D48" s="73" t="s">
        <v>65</v>
      </c>
      <c r="E48" s="62"/>
      <c r="F48" s="63"/>
      <c r="G48" s="64"/>
      <c r="H48" s="59"/>
      <c r="I48" s="65"/>
      <c r="J48" s="66"/>
      <c r="K48" s="65"/>
      <c r="L48" s="65"/>
      <c r="N48" s="65"/>
    </row>
    <row r="49" spans="3:14" ht="66" customHeight="1">
      <c r="C49" s="89"/>
      <c r="D49" s="57" t="s">
        <v>86</v>
      </c>
      <c r="E49" s="62" t="s">
        <v>28</v>
      </c>
      <c r="F49" s="63">
        <v>1</v>
      </c>
      <c r="G49" s="64">
        <v>29397.87</v>
      </c>
      <c r="H49" s="59">
        <f t="shared" ref="H49" si="3">ROUND(G49*F49,2)</f>
        <v>29397.87</v>
      </c>
      <c r="I49" s="65"/>
      <c r="J49" s="66"/>
      <c r="K49" s="65"/>
      <c r="L49" s="65"/>
      <c r="N49" s="65"/>
    </row>
    <row r="50" spans="3:14" ht="15.75">
      <c r="C50" s="89"/>
      <c r="D50" s="57"/>
      <c r="E50" s="62"/>
      <c r="F50" s="63"/>
      <c r="G50" s="64"/>
      <c r="H50" s="59"/>
      <c r="I50" s="65"/>
      <c r="J50" s="66"/>
      <c r="K50" s="65"/>
      <c r="L50" s="65"/>
      <c r="N50" s="65"/>
    </row>
    <row r="51" spans="3:14" ht="63">
      <c r="C51" s="85"/>
      <c r="D51" s="57" t="s">
        <v>66</v>
      </c>
      <c r="E51" s="62" t="s">
        <v>28</v>
      </c>
      <c r="F51" s="63">
        <v>1</v>
      </c>
      <c r="G51" s="64">
        <v>4899.6499999999996</v>
      </c>
      <c r="H51" s="59">
        <f t="shared" ref="H51" si="4">ROUND(G51*F51,2)</f>
        <v>4899.6499999999996</v>
      </c>
      <c r="I51" s="65"/>
      <c r="J51" s="66"/>
      <c r="K51" s="65"/>
      <c r="L51" s="65"/>
      <c r="N51" s="65"/>
    </row>
    <row r="52" spans="3:14" ht="15.75">
      <c r="C52" s="89"/>
      <c r="D52" s="74"/>
      <c r="E52" s="62"/>
      <c r="F52" s="63"/>
      <c r="G52" s="64"/>
      <c r="H52" s="59"/>
      <c r="I52" s="65"/>
      <c r="J52" s="66"/>
      <c r="K52" s="65"/>
      <c r="L52" s="65"/>
      <c r="N52" s="65"/>
    </row>
    <row r="53" spans="3:14" ht="66.75" customHeight="1">
      <c r="C53" s="85"/>
      <c r="D53" s="57" t="s">
        <v>87</v>
      </c>
      <c r="E53" s="62" t="s">
        <v>28</v>
      </c>
      <c r="F53" s="63">
        <v>1</v>
      </c>
      <c r="G53" s="64">
        <v>0</v>
      </c>
      <c r="H53" s="59">
        <f t="shared" ref="H53" si="5">ROUND(G53*F53,2)</f>
        <v>0</v>
      </c>
      <c r="I53" s="65"/>
      <c r="J53" s="66"/>
      <c r="K53" s="65"/>
      <c r="L53" s="65"/>
      <c r="N53" s="65"/>
    </row>
    <row r="54" spans="3:14" ht="15.75">
      <c r="C54" s="87"/>
      <c r="D54" s="83"/>
      <c r="E54" s="62"/>
      <c r="F54" s="63"/>
      <c r="G54" s="64"/>
      <c r="H54" s="59"/>
      <c r="I54" s="65"/>
      <c r="J54" s="66"/>
      <c r="K54" s="65"/>
      <c r="L54" s="65"/>
      <c r="N54" s="65"/>
    </row>
    <row r="55" spans="3:14">
      <c r="C55" s="72"/>
      <c r="D55" s="75"/>
      <c r="E55" s="62"/>
      <c r="F55" s="63"/>
      <c r="G55" s="64"/>
      <c r="H55" s="59"/>
      <c r="I55" s="65"/>
      <c r="J55" s="66"/>
      <c r="K55" s="65"/>
      <c r="L55" s="65"/>
      <c r="N55" s="65"/>
    </row>
    <row r="56" spans="3:14" ht="15.75">
      <c r="C56" s="85"/>
      <c r="D56" s="76" t="s">
        <v>67</v>
      </c>
      <c r="E56" s="62"/>
      <c r="F56" s="63"/>
      <c r="G56" s="64"/>
      <c r="H56" s="59"/>
      <c r="I56" s="65"/>
      <c r="J56" s="66"/>
      <c r="K56" s="65"/>
      <c r="L56" s="65"/>
      <c r="N56" s="65"/>
    </row>
    <row r="57" spans="3:14" ht="33.75" customHeight="1">
      <c r="C57" s="89"/>
      <c r="D57" s="57" t="s">
        <v>68</v>
      </c>
      <c r="E57" s="62" t="s">
        <v>28</v>
      </c>
      <c r="F57" s="63">
        <v>1</v>
      </c>
      <c r="G57" s="64">
        <v>7839.43</v>
      </c>
      <c r="H57" s="59">
        <f t="shared" ref="H57" si="6">ROUND(G57*F57,2)</f>
        <v>7839.43</v>
      </c>
      <c r="I57" s="65"/>
      <c r="J57" s="66"/>
      <c r="K57" s="65"/>
      <c r="L57" s="65"/>
      <c r="N57" s="65"/>
    </row>
    <row r="58" spans="3:14" ht="15.75">
      <c r="C58" s="89"/>
      <c r="D58" s="57" t="s">
        <v>69</v>
      </c>
      <c r="E58" s="62" t="s">
        <v>53</v>
      </c>
      <c r="F58" s="63">
        <v>1</v>
      </c>
      <c r="G58" s="64">
        <v>3000</v>
      </c>
      <c r="H58" s="59" t="s">
        <v>75</v>
      </c>
      <c r="I58" s="65"/>
      <c r="J58" s="66"/>
      <c r="K58" s="65"/>
      <c r="L58" s="65"/>
      <c r="N58" s="65"/>
    </row>
    <row r="59" spans="3:14" ht="47.25">
      <c r="C59" s="89"/>
      <c r="D59" s="57" t="s">
        <v>70</v>
      </c>
      <c r="E59" s="62" t="s">
        <v>54</v>
      </c>
      <c r="F59" s="63">
        <v>1</v>
      </c>
      <c r="G59" s="64">
        <v>150000</v>
      </c>
      <c r="H59" s="59" t="s">
        <v>75</v>
      </c>
      <c r="I59" s="65"/>
      <c r="J59" s="66"/>
      <c r="K59" s="65"/>
      <c r="L59" s="65"/>
      <c r="N59" s="65"/>
    </row>
    <row r="60" spans="3:14" ht="15.75">
      <c r="C60" s="89"/>
      <c r="D60" s="57" t="s">
        <v>71</v>
      </c>
      <c r="E60" s="62" t="s">
        <v>28</v>
      </c>
      <c r="F60" s="63">
        <v>1</v>
      </c>
      <c r="G60" s="64">
        <v>0</v>
      </c>
      <c r="H60" s="59">
        <f t="shared" ref="H60:H63" si="7">ROUND(G60*F60,2)</f>
        <v>0</v>
      </c>
      <c r="I60" s="65"/>
      <c r="J60" s="66"/>
      <c r="K60" s="65"/>
      <c r="L60" s="65"/>
      <c r="N60" s="65"/>
    </row>
    <row r="61" spans="3:14" ht="31.5">
      <c r="C61" s="89"/>
      <c r="D61" s="57" t="s">
        <v>72</v>
      </c>
      <c r="E61" s="62" t="s">
        <v>54</v>
      </c>
      <c r="F61" s="63">
        <v>1</v>
      </c>
      <c r="G61" s="64">
        <v>27438.02</v>
      </c>
      <c r="H61" s="59">
        <f t="shared" si="7"/>
        <v>27438.02</v>
      </c>
      <c r="I61" s="65"/>
      <c r="J61" s="66"/>
      <c r="K61" s="65"/>
      <c r="L61" s="65"/>
      <c r="N61" s="65"/>
    </row>
    <row r="62" spans="3:14" ht="15.75">
      <c r="C62" s="89"/>
      <c r="D62" s="57" t="s">
        <v>73</v>
      </c>
      <c r="E62" s="62" t="s">
        <v>28</v>
      </c>
      <c r="F62" s="63">
        <v>1</v>
      </c>
      <c r="G62" s="64">
        <v>7839.43</v>
      </c>
      <c r="H62" s="59">
        <f t="shared" si="7"/>
        <v>7839.43</v>
      </c>
      <c r="I62" s="65"/>
      <c r="J62" s="66"/>
      <c r="K62" s="65"/>
      <c r="L62" s="65"/>
      <c r="N62" s="65"/>
    </row>
    <row r="63" spans="3:14" ht="15.75">
      <c r="C63" s="89"/>
      <c r="D63" s="57" t="s">
        <v>74</v>
      </c>
      <c r="E63" s="62" t="s">
        <v>28</v>
      </c>
      <c r="F63" s="63">
        <v>1</v>
      </c>
      <c r="G63" s="64">
        <v>979.93</v>
      </c>
      <c r="H63" s="59">
        <f t="shared" si="7"/>
        <v>979.93</v>
      </c>
      <c r="I63" s="65"/>
      <c r="J63" s="66"/>
      <c r="K63" s="65"/>
      <c r="L63" s="65"/>
      <c r="N63" s="65"/>
    </row>
    <row r="64" spans="3:14">
      <c r="C64" s="72"/>
      <c r="D64" s="75"/>
      <c r="E64" s="62"/>
      <c r="F64" s="63"/>
      <c r="G64" s="64"/>
      <c r="H64" s="59"/>
      <c r="I64" s="65"/>
      <c r="J64" s="66"/>
      <c r="K64" s="65"/>
      <c r="L64" s="65"/>
      <c r="N64" s="65"/>
    </row>
    <row r="65" spans="3:14" ht="15.75">
      <c r="C65" s="85"/>
      <c r="D65" s="76" t="s">
        <v>76</v>
      </c>
      <c r="E65" s="62"/>
      <c r="F65" s="63"/>
      <c r="G65" s="64"/>
      <c r="H65" s="59"/>
      <c r="I65" s="65"/>
      <c r="J65" s="66"/>
      <c r="K65" s="65"/>
      <c r="L65" s="65"/>
      <c r="N65" s="65"/>
    </row>
    <row r="66" spans="3:14" ht="63">
      <c r="C66" s="89"/>
      <c r="D66" s="77" t="s">
        <v>77</v>
      </c>
      <c r="E66" s="62" t="s">
        <v>28</v>
      </c>
      <c r="F66" s="63">
        <v>1</v>
      </c>
      <c r="G66" s="64">
        <v>48996.46</v>
      </c>
      <c r="H66" s="59">
        <f t="shared" ref="H66" si="8">ROUND(G66*F66,2)</f>
        <v>48996.46</v>
      </c>
      <c r="I66" s="65"/>
      <c r="J66" s="66"/>
      <c r="K66" s="65"/>
      <c r="L66" s="65"/>
      <c r="N66" s="65"/>
    </row>
    <row r="67" spans="3:14">
      <c r="C67" s="60"/>
      <c r="D67" s="69"/>
      <c r="E67" s="62"/>
      <c r="F67" s="63"/>
      <c r="G67" s="64"/>
      <c r="H67" s="59"/>
      <c r="I67" s="65"/>
      <c r="J67" s="66"/>
      <c r="K67" s="65"/>
      <c r="L67" s="65"/>
      <c r="N67" s="65"/>
    </row>
    <row r="68" spans="3:14" ht="15.75">
      <c r="C68" s="85"/>
      <c r="D68" s="61" t="s">
        <v>79</v>
      </c>
      <c r="E68" s="62"/>
      <c r="F68" s="63"/>
      <c r="G68" s="64"/>
      <c r="H68" s="59"/>
      <c r="I68" s="65"/>
      <c r="J68" s="66"/>
      <c r="K68" s="65"/>
      <c r="L68" s="65"/>
      <c r="N68" s="65"/>
    </row>
    <row r="69" spans="3:14" ht="60">
      <c r="C69" s="89"/>
      <c r="D69" s="69" t="s">
        <v>80</v>
      </c>
      <c r="E69" s="62" t="s">
        <v>28</v>
      </c>
      <c r="F69" s="63">
        <v>1</v>
      </c>
      <c r="G69" s="64">
        <v>15000</v>
      </c>
      <c r="H69" s="59" t="s">
        <v>75</v>
      </c>
      <c r="I69" s="65"/>
      <c r="J69" s="66"/>
      <c r="K69" s="65"/>
      <c r="L69" s="65"/>
      <c r="N69" s="65"/>
    </row>
    <row r="70" spans="3:14" ht="15.75">
      <c r="C70" s="89"/>
      <c r="D70" s="69"/>
      <c r="E70" s="62"/>
      <c r="F70" s="63"/>
      <c r="G70" s="64"/>
      <c r="H70" s="59"/>
      <c r="I70" s="65"/>
      <c r="J70" s="66"/>
      <c r="K70" s="65"/>
      <c r="L70" s="65"/>
      <c r="N70" s="65"/>
    </row>
    <row r="71" spans="3:14" ht="15.75">
      <c r="C71" s="89"/>
      <c r="D71" s="69" t="s">
        <v>81</v>
      </c>
      <c r="E71" s="62"/>
      <c r="F71" s="63"/>
      <c r="G71" s="64"/>
      <c r="H71" s="59"/>
      <c r="I71" s="65"/>
      <c r="J71" s="66"/>
      <c r="K71" s="65"/>
      <c r="L71" s="65"/>
      <c r="N71" s="65"/>
    </row>
    <row r="72" spans="3:14" ht="30">
      <c r="C72" s="89"/>
      <c r="D72" s="69" t="s">
        <v>82</v>
      </c>
      <c r="E72" s="62" t="s">
        <v>28</v>
      </c>
      <c r="F72" s="63">
        <v>1</v>
      </c>
      <c r="G72" s="64">
        <v>300000</v>
      </c>
      <c r="H72" s="59" t="s">
        <v>75</v>
      </c>
      <c r="I72" s="65"/>
      <c r="J72" s="66"/>
      <c r="K72" s="65"/>
      <c r="L72" s="65"/>
      <c r="N72" s="65"/>
    </row>
    <row r="73" spans="3:14" ht="15.75">
      <c r="C73" s="89"/>
      <c r="D73" s="69"/>
      <c r="E73" s="62"/>
      <c r="F73" s="63"/>
      <c r="G73" s="64"/>
      <c r="H73" s="59"/>
      <c r="I73" s="65"/>
      <c r="J73" s="66"/>
      <c r="K73" s="65"/>
      <c r="L73" s="65"/>
      <c r="N73" s="65"/>
    </row>
    <row r="74" spans="3:14" ht="15.75">
      <c r="C74" s="89"/>
      <c r="D74" s="69" t="s">
        <v>83</v>
      </c>
      <c r="E74" s="62" t="s">
        <v>28</v>
      </c>
      <c r="F74" s="63">
        <v>1</v>
      </c>
      <c r="G74" s="64">
        <v>15000</v>
      </c>
      <c r="H74" s="59" t="s">
        <v>75</v>
      </c>
      <c r="I74" s="65"/>
      <c r="J74" s="66"/>
      <c r="K74" s="65"/>
      <c r="L74" s="65"/>
      <c r="N74" s="65"/>
    </row>
    <row r="75" spans="3:14" ht="15.75">
      <c r="C75" s="91"/>
      <c r="D75" s="69"/>
      <c r="E75" s="62"/>
      <c r="F75" s="63"/>
      <c r="G75" s="64"/>
      <c r="H75" s="59"/>
      <c r="I75" s="65"/>
      <c r="J75" s="66"/>
      <c r="K75" s="65"/>
      <c r="L75" s="65"/>
      <c r="N75" s="65"/>
    </row>
    <row r="76" spans="3:14" ht="15.75">
      <c r="C76" s="89"/>
      <c r="D76" s="69" t="s">
        <v>84</v>
      </c>
      <c r="E76" s="62" t="s">
        <v>28</v>
      </c>
      <c r="F76" s="63">
        <v>1</v>
      </c>
      <c r="G76" s="64">
        <v>6000</v>
      </c>
      <c r="H76" s="59" t="s">
        <v>75</v>
      </c>
      <c r="I76" s="65"/>
      <c r="J76" s="66"/>
      <c r="K76" s="65"/>
      <c r="L76" s="65"/>
      <c r="N76" s="65"/>
    </row>
    <row r="77" spans="3:14">
      <c r="C77" s="60"/>
      <c r="D77" s="69"/>
      <c r="E77" s="62"/>
      <c r="F77" s="63"/>
      <c r="G77" s="64"/>
      <c r="H77" s="59"/>
      <c r="I77" s="65"/>
      <c r="J77" s="66"/>
      <c r="K77" s="65"/>
      <c r="L77" s="65"/>
      <c r="N77" s="65"/>
    </row>
  </sheetData>
  <pageMargins left="0.47244094488188998" right="0.47244094488188998" top="0.39370078740157499" bottom="0.39370078740157499" header="0.31496062992126" footer="0.31496062992126"/>
  <pageSetup paperSize="9" scale="85" orientation="portrait" r:id="rId1"/>
  <rowBreaks count="2" manualBreakCount="2">
    <brk id="29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85" zoomScaleSheetLayoutView="100" workbookViewId="0">
      <selection activeCell="B21" sqref="B21"/>
    </sheetView>
  </sheetViews>
  <sheetFormatPr defaultRowHeight="15"/>
  <cols>
    <col min="1" max="1" width="9.5703125" style="1" customWidth="1"/>
    <col min="2" max="2" width="54.7109375" style="1" customWidth="1"/>
    <col min="3" max="3" width="29.7109375" style="1" customWidth="1"/>
    <col min="4" max="4" width="7.85546875" style="1" customWidth="1"/>
    <col min="5" max="5" width="12.42578125" style="1" customWidth="1"/>
    <col min="6" max="6" width="12.42578125" style="1" bestFit="1" customWidth="1"/>
    <col min="7" max="7" width="10" style="1" bestFit="1" customWidth="1"/>
    <col min="8" max="16384" width="9.140625" style="1"/>
  </cols>
  <sheetData>
    <row r="1" spans="1:6" s="6" customFormat="1" ht="15.75">
      <c r="A1" s="10" t="s">
        <v>3</v>
      </c>
      <c r="B1" s="11" t="e">
        <f>'Pump House '!#REF!</f>
        <v>#REF!</v>
      </c>
      <c r="C1" s="4"/>
      <c r="D1" s="5"/>
      <c r="E1" s="5"/>
      <c r="F1" s="5"/>
    </row>
    <row r="2" spans="1:6" s="6" customFormat="1" ht="15.75">
      <c r="A2" s="10"/>
      <c r="B2" s="11" t="e">
        <f>'Pump House '!#REF!</f>
        <v>#REF!</v>
      </c>
      <c r="C2" s="4"/>
      <c r="D2" s="5"/>
      <c r="E2" s="5"/>
      <c r="F2" s="5"/>
    </row>
    <row r="3" spans="1:6" s="6" customFormat="1" ht="15.75">
      <c r="A3" s="10"/>
      <c r="B3" s="11" t="e">
        <f>'Pump House '!#REF!</f>
        <v>#REF!</v>
      </c>
      <c r="C3" s="4"/>
      <c r="D3" s="5"/>
      <c r="E3" s="5"/>
      <c r="F3" s="5"/>
    </row>
    <row r="4" spans="1:6" s="6" customFormat="1" ht="15.75">
      <c r="A4" s="10"/>
      <c r="B4" s="11" t="e">
        <f>'Pump House '!#REF!</f>
        <v>#REF!</v>
      </c>
      <c r="C4" s="4"/>
      <c r="D4" s="5"/>
      <c r="E4" s="5"/>
      <c r="F4" s="5"/>
    </row>
    <row r="5" spans="1:6" s="6" customFormat="1" ht="15.75">
      <c r="A5" s="10"/>
      <c r="B5" s="11" t="e">
        <f>'Pump House '!#REF!</f>
        <v>#REF!</v>
      </c>
      <c r="C5" s="4"/>
      <c r="D5" s="5"/>
      <c r="E5" s="5"/>
      <c r="F5" s="5"/>
    </row>
    <row r="6" spans="1:6" s="6" customFormat="1" ht="5.25" customHeight="1">
      <c r="A6" s="10"/>
      <c r="B6" s="11"/>
      <c r="C6" s="4"/>
      <c r="D6" s="5"/>
      <c r="E6" s="5"/>
      <c r="F6" s="5"/>
    </row>
    <row r="7" spans="1:6" s="6" customFormat="1" ht="15.75">
      <c r="A7" s="12" t="s">
        <v>4</v>
      </c>
      <c r="B7" s="9" t="e">
        <f>'Pump House '!#REF!</f>
        <v>#REF!</v>
      </c>
      <c r="C7" s="4"/>
      <c r="D7" s="7"/>
      <c r="E7" s="8"/>
      <c r="F7" s="7"/>
    </row>
    <row r="8" spans="1:6" s="6" customFormat="1" ht="4.5" customHeight="1">
      <c r="A8" s="12"/>
      <c r="B8" s="9"/>
      <c r="C8" s="4"/>
      <c r="D8" s="7"/>
      <c r="E8" s="8"/>
      <c r="F8" s="7"/>
    </row>
    <row r="9" spans="1:6" s="6" customFormat="1" ht="15.75">
      <c r="A9" s="12" t="s">
        <v>5</v>
      </c>
      <c r="B9" s="9" t="e">
        <f>'Pump House '!#REF!</f>
        <v>#REF!</v>
      </c>
      <c r="C9" s="4"/>
      <c r="D9" s="7"/>
      <c r="E9" s="8"/>
      <c r="F9" s="7"/>
    </row>
    <row r="11" spans="1:6" ht="18.75" customHeight="1">
      <c r="A11" s="37" t="s">
        <v>0</v>
      </c>
      <c r="B11" s="38" t="s">
        <v>1</v>
      </c>
      <c r="C11" s="40" t="s">
        <v>6</v>
      </c>
      <c r="D11" s="39" t="s">
        <v>7</v>
      </c>
      <c r="F11" s="15"/>
    </row>
    <row r="12" spans="1:6" ht="6" customHeight="1">
      <c r="A12" s="36"/>
      <c r="B12" s="34"/>
      <c r="C12" s="33"/>
      <c r="D12" s="34"/>
      <c r="F12" s="16"/>
    </row>
    <row r="13" spans="1:6" ht="16.5">
      <c r="A13" s="51"/>
      <c r="B13" s="42"/>
      <c r="C13" s="47"/>
      <c r="D13" s="43"/>
      <c r="F13" s="16"/>
    </row>
    <row r="14" spans="1:6" ht="16.5">
      <c r="A14" s="51"/>
      <c r="B14" s="41" t="s">
        <v>21</v>
      </c>
      <c r="C14" s="47"/>
      <c r="D14" s="43"/>
      <c r="F14" s="16"/>
    </row>
    <row r="15" spans="1:6" ht="16.5">
      <c r="A15" s="51">
        <v>1</v>
      </c>
      <c r="B15" s="42" t="s">
        <v>15</v>
      </c>
      <c r="C15" s="47" t="s">
        <v>18</v>
      </c>
      <c r="D15" s="43" t="s">
        <v>14</v>
      </c>
      <c r="F15" s="16"/>
    </row>
    <row r="16" spans="1:6" ht="39.75">
      <c r="A16" s="51">
        <v>2</v>
      </c>
      <c r="B16" s="52" t="s">
        <v>16</v>
      </c>
      <c r="C16" s="47" t="s">
        <v>12</v>
      </c>
      <c r="D16" s="43" t="s">
        <v>11</v>
      </c>
      <c r="F16" s="16"/>
    </row>
    <row r="17" spans="1:8" ht="39.75">
      <c r="A17" s="50">
        <v>3</v>
      </c>
      <c r="B17" s="52" t="s">
        <v>17</v>
      </c>
      <c r="C17" s="47" t="s">
        <v>13</v>
      </c>
      <c r="D17" s="43" t="s">
        <v>11</v>
      </c>
      <c r="F17" s="16"/>
    </row>
    <row r="18" spans="1:8" ht="27">
      <c r="A18" s="50">
        <v>4</v>
      </c>
      <c r="B18" s="52" t="s">
        <v>19</v>
      </c>
      <c r="C18" s="47" t="s">
        <v>20</v>
      </c>
      <c r="D18" s="43" t="s">
        <v>11</v>
      </c>
      <c r="F18" s="16"/>
    </row>
    <row r="19" spans="1:8" ht="39.75">
      <c r="A19" s="53" t="s">
        <v>22</v>
      </c>
      <c r="B19" s="52" t="s">
        <v>23</v>
      </c>
      <c r="C19" s="47" t="s">
        <v>24</v>
      </c>
      <c r="D19" s="43" t="s">
        <v>11</v>
      </c>
      <c r="F19" s="16"/>
    </row>
    <row r="20" spans="1:8" ht="16.5">
      <c r="A20" s="53"/>
      <c r="B20" s="52"/>
      <c r="C20" s="47"/>
      <c r="D20" s="43"/>
      <c r="F20" s="16"/>
    </row>
    <row r="21" spans="1:8" ht="16.5">
      <c r="A21" s="44"/>
      <c r="B21" s="49"/>
      <c r="C21" s="48"/>
      <c r="D21" s="35"/>
      <c r="F21" s="16"/>
    </row>
    <row r="22" spans="1:8" ht="16.5">
      <c r="A22" s="45"/>
      <c r="B22" s="46"/>
      <c r="C22" s="18"/>
      <c r="D22" s="18"/>
      <c r="F22" s="16"/>
    </row>
    <row r="23" spans="1:8" ht="16.5">
      <c r="A23" s="20"/>
      <c r="B23" s="21"/>
      <c r="C23" s="22"/>
      <c r="D23" s="23"/>
      <c r="F23" s="16"/>
    </row>
    <row r="24" spans="1:8" ht="16.5">
      <c r="A24" s="32" t="s">
        <v>8</v>
      </c>
      <c r="B24" s="32"/>
      <c r="C24" s="22"/>
      <c r="D24" s="23"/>
      <c r="F24" s="16"/>
    </row>
    <row r="25" spans="1:8" ht="16.5">
      <c r="A25" s="32"/>
      <c r="B25" s="32"/>
      <c r="C25" s="22"/>
      <c r="D25" s="23"/>
      <c r="F25" s="16"/>
    </row>
    <row r="26" spans="1:8" ht="16.5">
      <c r="A26" s="32"/>
      <c r="B26" s="32"/>
      <c r="C26" s="22"/>
      <c r="D26" s="23"/>
      <c r="F26" s="16"/>
    </row>
    <row r="27" spans="1:8" ht="16.5">
      <c r="A27" s="32"/>
      <c r="B27" s="32"/>
      <c r="C27" s="22"/>
      <c r="D27" s="23"/>
      <c r="F27" s="16"/>
    </row>
    <row r="28" spans="1:8" ht="7.5" customHeight="1">
      <c r="A28" s="32"/>
      <c r="B28" s="32"/>
      <c r="C28" s="22"/>
      <c r="D28" s="23"/>
      <c r="F28" s="16"/>
      <c r="G28" s="13"/>
      <c r="H28" s="2"/>
    </row>
    <row r="29" spans="1:8" ht="18.75" customHeight="1">
      <c r="A29" s="32"/>
      <c r="B29" s="32"/>
      <c r="C29" s="24"/>
      <c r="D29" s="23"/>
      <c r="E29" s="16"/>
      <c r="F29" s="16"/>
      <c r="G29" s="13"/>
      <c r="H29" s="2"/>
    </row>
    <row r="30" spans="1:8" ht="16.5">
      <c r="A30" s="32" t="s">
        <v>9</v>
      </c>
      <c r="B30" s="32"/>
      <c r="C30" s="3"/>
      <c r="D30" s="23"/>
      <c r="E30" s="16"/>
      <c r="F30" s="17"/>
      <c r="G30" s="13"/>
      <c r="H30" s="2"/>
    </row>
    <row r="31" spans="1:8" ht="12.75" customHeight="1">
      <c r="A31" s="32" t="s">
        <v>10</v>
      </c>
      <c r="B31" s="32"/>
      <c r="C31" s="3"/>
      <c r="D31" s="23"/>
      <c r="E31" s="16"/>
      <c r="F31" s="17"/>
      <c r="G31" s="13"/>
      <c r="H31" s="2"/>
    </row>
    <row r="32" spans="1:8" ht="18.75" customHeight="1">
      <c r="A32" s="32" t="e">
        <f>'Pump House '!#REF!</f>
        <v>#REF!</v>
      </c>
      <c r="B32" s="32"/>
      <c r="C32" s="3"/>
      <c r="D32" s="23"/>
      <c r="E32" s="16"/>
      <c r="F32" s="17"/>
      <c r="G32" s="13"/>
      <c r="H32" s="2"/>
    </row>
    <row r="33" spans="1:8" ht="9" customHeight="1">
      <c r="A33" s="20"/>
      <c r="B33" s="21"/>
      <c r="C33" s="3"/>
      <c r="D33" s="23"/>
      <c r="E33" s="16"/>
      <c r="F33" s="17"/>
      <c r="G33" s="13"/>
      <c r="H33" s="2"/>
    </row>
    <row r="34" spans="1:8" ht="16.5">
      <c r="A34" s="27"/>
      <c r="B34" s="28"/>
      <c r="C34" s="26"/>
      <c r="D34" s="23"/>
      <c r="E34" s="16"/>
      <c r="F34" s="17"/>
      <c r="G34" s="19"/>
      <c r="H34" s="2"/>
    </row>
    <row r="35" spans="1:8" ht="11.25" customHeight="1">
      <c r="A35" s="29"/>
      <c r="B35" s="30"/>
      <c r="C35" s="26"/>
      <c r="D35" s="23"/>
      <c r="E35" s="16"/>
      <c r="F35" s="16"/>
      <c r="G35" s="13"/>
      <c r="H35" s="2"/>
    </row>
    <row r="36" spans="1:8" ht="12" customHeight="1">
      <c r="A36" s="25"/>
      <c r="B36" s="21"/>
      <c r="C36" s="3"/>
      <c r="D36" s="23"/>
      <c r="E36" s="16"/>
      <c r="F36" s="16"/>
      <c r="G36" s="2"/>
    </row>
    <row r="37" spans="1:8" ht="16.5">
      <c r="A37" s="25"/>
      <c r="B37" s="21"/>
      <c r="C37" s="31"/>
      <c r="D37" s="23"/>
      <c r="E37" s="16"/>
      <c r="F37" s="16"/>
      <c r="G37" s="2"/>
    </row>
    <row r="38" spans="1:8" ht="16.5">
      <c r="A38" s="25"/>
      <c r="B38" s="21"/>
      <c r="C38" s="31"/>
      <c r="D38" s="23"/>
      <c r="E38" s="16"/>
      <c r="F38" s="16"/>
      <c r="G38" s="2"/>
    </row>
    <row r="39" spans="1:8" ht="16.5">
      <c r="A39" s="2"/>
      <c r="B39" s="2"/>
      <c r="C39" s="2"/>
      <c r="D39" s="2"/>
      <c r="E39" s="16"/>
      <c r="F39" s="17"/>
      <c r="G39" s="2"/>
    </row>
    <row r="40" spans="1:8" ht="16.5">
      <c r="E40" s="16"/>
      <c r="F40" s="16"/>
      <c r="G40" s="2"/>
    </row>
    <row r="41" spans="1:8" ht="16.5">
      <c r="E41" s="16"/>
      <c r="F41" s="16"/>
      <c r="G41" s="2"/>
    </row>
    <row r="42" spans="1:8" ht="16.5">
      <c r="E42" s="16"/>
      <c r="F42" s="16"/>
      <c r="G42" s="2"/>
    </row>
    <row r="43" spans="1:8" ht="16.5">
      <c r="E43" s="16"/>
      <c r="F43" s="16"/>
      <c r="G43" s="2"/>
    </row>
    <row r="44" spans="1:8" ht="16.5">
      <c r="E44" s="16"/>
      <c r="F44" s="14"/>
      <c r="G44" s="2"/>
    </row>
    <row r="45" spans="1:8">
      <c r="E45" s="2"/>
      <c r="F45" s="2"/>
      <c r="G45" s="2"/>
    </row>
  </sheetData>
  <pageMargins left="0.47244094488188981" right="0.4724409448818898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Pump House </vt:lpstr>
      <vt:lpstr>Pump House  (2)</vt:lpstr>
      <vt:lpstr>Drw List</vt:lpstr>
      <vt:lpstr>'Drw List'!Print_Area</vt:lpstr>
      <vt:lpstr>'Pump House '!Print_Area</vt:lpstr>
      <vt:lpstr>'Pump House 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Loh Mar Lin</cp:lastModifiedBy>
  <cp:lastPrinted>2019-02-25T09:49:14Z</cp:lastPrinted>
  <dcterms:created xsi:type="dcterms:W3CDTF">2014-06-25T09:17:04Z</dcterms:created>
  <dcterms:modified xsi:type="dcterms:W3CDTF">2019-05-06T06:12:04Z</dcterms:modified>
</cp:coreProperties>
</file>