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KL Geo Vo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rx6">[1]rate!$D$159</definedName>
    <definedName name="____yx12">[1]rate!$D$164</definedName>
    <definedName name="___con30">[1]rate!$D$148</definedName>
    <definedName name="___rx6">[2]rate!$D$161</definedName>
    <definedName name="___yx10">[1]rate!$D$163</definedName>
    <definedName name="___yx12">[2]rate!$D$166</definedName>
    <definedName name="___yx20">[1]rate!$D$166</definedName>
    <definedName name="__con25">[3]rate!$D$108</definedName>
    <definedName name="__con25100">[3]rate!$D$136</definedName>
    <definedName name="__con30">[2]rate!$D$150</definedName>
    <definedName name="__con30100">[3]rate!$D$146</definedName>
    <definedName name="__con30150">[2]rate!$D$143</definedName>
    <definedName name="__fla46" localSheetId="0">[3]rate!#REF!</definedName>
    <definedName name="__fla46">[3]rate!#REF!</definedName>
    <definedName name="__fwk200">[2]rate!$D$216</definedName>
    <definedName name="__rx10">[3]rate!$D$162</definedName>
    <definedName name="__rx6">[2]rate!$D$161</definedName>
    <definedName name="__yx10">[4]rate!$D$165</definedName>
    <definedName name="__yx12">[2]rate!$D$166</definedName>
    <definedName name="__yx16">[1]rate!$D$165</definedName>
    <definedName name="__yx20">[4]rate!$D$168</definedName>
    <definedName name="_bal1212" localSheetId="0">[3]rate!#REF!</definedName>
    <definedName name="_bal1212">[3]rate!#REF!</definedName>
    <definedName name="_bal2020" localSheetId="0">[3]rate!#REF!</definedName>
    <definedName name="_bal2020">[3]rate!#REF!</definedName>
    <definedName name="_bal5050" localSheetId="0">[3]rate!#REF!</definedName>
    <definedName name="_bal5050">[3]rate!#REF!</definedName>
    <definedName name="_bar1" localSheetId="0">[3]rate!#REF!</definedName>
    <definedName name="_bar1">[3]rate!#REF!</definedName>
    <definedName name="_bar2" localSheetId="0">[3]rate!#REF!</definedName>
    <definedName name="_bar2">[3]rate!#REF!</definedName>
    <definedName name="_bar3" localSheetId="0">[3]rate!#REF!</definedName>
    <definedName name="_bar3">[3]rate!#REF!</definedName>
    <definedName name="_bin1">[5]rate!$D$732</definedName>
    <definedName name="_bin11">[6]rate!$D$732</definedName>
    <definedName name="_bon6290" localSheetId="0">[3]rate!#REF!</definedName>
    <definedName name="_bon6290">[3]rate!#REF!</definedName>
    <definedName name="_bor1030" localSheetId="0">[3]rate!#REF!</definedName>
    <definedName name="_bor1030">[3]rate!#REF!</definedName>
    <definedName name="_bor1530" localSheetId="0">[3]rate!#REF!</definedName>
    <definedName name="_bor1530">[3]rate!#REF!</definedName>
    <definedName name="_bor2005" localSheetId="0">[3]rate!#REF!</definedName>
    <definedName name="_bor2005">[3]rate!#REF!</definedName>
    <definedName name="_bor2520" localSheetId="0">[3]rate!#REF!</definedName>
    <definedName name="_bor2520">[3]rate!#REF!</definedName>
    <definedName name="_bor3030" localSheetId="0">[3]rate!#REF!</definedName>
    <definedName name="_bor3030">[3]rate!#REF!</definedName>
    <definedName name="_bor5020" localSheetId="0">[3]rate!#REF!</definedName>
    <definedName name="_bor5020">[3]rate!#REF!</definedName>
    <definedName name="_bor5520" localSheetId="0">[3]rate!#REF!</definedName>
    <definedName name="_bor5520">[3]rate!#REF!</definedName>
    <definedName name="_bor6220" localSheetId="0">[3]rate!#REF!</definedName>
    <definedName name="_bor6220">[3]rate!#REF!</definedName>
    <definedName name="_bor6520" localSheetId="0">[3]rate!#REF!</definedName>
    <definedName name="_bor6520">[3]rate!#REF!</definedName>
    <definedName name="_bor8020" localSheetId="0">[3]rate!#REF!</definedName>
    <definedName name="_bor8020">[3]rate!#REF!</definedName>
    <definedName name="_bor8025" localSheetId="0">[3]rate!#REF!</definedName>
    <definedName name="_bor8025">[3]rate!#REF!</definedName>
    <definedName name="_bsw10" localSheetId="0">[3]rate!#REF!</definedName>
    <definedName name="_bsw10">[3]rate!#REF!</definedName>
    <definedName name="_bsw6" localSheetId="0">[3]rate!#REF!</definedName>
    <definedName name="_bsw6">[3]rate!#REF!</definedName>
    <definedName name="_btc495" localSheetId="0">[3]rate!#REF!</definedName>
    <definedName name="_btc495">[3]rate!#REF!</definedName>
    <definedName name="_btc496" localSheetId="0">[3]rate!#REF!</definedName>
    <definedName name="_btc496">[3]rate!#REF!</definedName>
    <definedName name="_byx10" localSheetId="0">[3]rate!#REF!</definedName>
    <definedName name="_byx10">[3]rate!#REF!</definedName>
    <definedName name="_byx20" localSheetId="0">[3]rate!#REF!</definedName>
    <definedName name="_byx20">[3]rate!#REF!</definedName>
    <definedName name="_c3600h" localSheetId="0">[3]rate!#REF!</definedName>
    <definedName name="_c3600h">[3]rate!#REF!</definedName>
    <definedName name="_c3610h" localSheetId="0">[3]rate!#REF!</definedName>
    <definedName name="_c3610h">[3]rate!#REF!</definedName>
    <definedName name="_c3630h" localSheetId="0">[3]rate!#REF!</definedName>
    <definedName name="_c3630h">[3]rate!#REF!</definedName>
    <definedName name="_cam4218" localSheetId="0">[3]rate!#REF!</definedName>
    <definedName name="_cam4218">[3]rate!#REF!</definedName>
    <definedName name="_con15">[3]rate!$D$104</definedName>
    <definedName name="_con180" localSheetId="0">[3]rate!#REF!</definedName>
    <definedName name="_con180">[3]rate!#REF!</definedName>
    <definedName name="_con20">[3]rate!$D$106</definedName>
    <definedName name="_con20135" localSheetId="0">[3]rate!#REF!</definedName>
    <definedName name="_con20135">[3]rate!#REF!</definedName>
    <definedName name="_con25">[5]rate!$D$90</definedName>
    <definedName name="_con25100">[5]rate!$D$111</definedName>
    <definedName name="_con25110">[5]rate!$D$110</definedName>
    <definedName name="_con25125">[5]rate!$D$105</definedName>
    <definedName name="_con25150">[5]rate!$D$104</definedName>
    <definedName name="_con25200">[5]rate!$D$99</definedName>
    <definedName name="_con30">[2]rate!$D$150</definedName>
    <definedName name="_con30075" localSheetId="0">[3]rate!#REF!</definedName>
    <definedName name="_con30075">[3]rate!#REF!</definedName>
    <definedName name="_con30100">[2]rate!$D$147</definedName>
    <definedName name="_con30125">[3]rate!$D$145</definedName>
    <definedName name="_con30138">[7]rate!$D$146</definedName>
    <definedName name="_con30150">[2]rate!$D$143</definedName>
    <definedName name="_con30300">[3]rate!$D$139</definedName>
    <definedName name="_con3075" localSheetId="0">[3]rate!#REF!</definedName>
    <definedName name="_con3075">[3]rate!#REF!</definedName>
    <definedName name="_con35">[3]rate!$D$109</definedName>
    <definedName name="_cop150" localSheetId="0">[3]rate!#REF!</definedName>
    <definedName name="_cop150">[3]rate!#REF!</definedName>
    <definedName name="_cop175" localSheetId="0">[3]rate!#REF!</definedName>
    <definedName name="_cop175">[3]rate!#REF!</definedName>
    <definedName name="_cop20">[1]rate!$D$27</definedName>
    <definedName name="_cop200" localSheetId="0">[3]rate!#REF!</definedName>
    <definedName name="_cop200">[3]rate!#REF!</definedName>
    <definedName name="_dex43" localSheetId="0">[3]rate!#REF!</definedName>
    <definedName name="_dex43">[3]rate!#REF!</definedName>
    <definedName name="_dex535" localSheetId="0">[3]rate!#REF!</definedName>
    <definedName name="_dex535">[3]rate!#REF!</definedName>
    <definedName name="_dex818" localSheetId="0">[3]rate!#REF!</definedName>
    <definedName name="_dex818">[3]rate!#REF!</definedName>
    <definedName name="_dpc3" localSheetId="0">[3]rate!#REF!</definedName>
    <definedName name="_dpc3">[3]rate!#REF!</definedName>
    <definedName name="_dpc4">[5]rate!$D$460</definedName>
    <definedName name="_dpc6" localSheetId="0">[3]rate!#REF!</definedName>
    <definedName name="_dpc6">[3]rate!#REF!</definedName>
    <definedName name="_drf01" localSheetId="0">[3]rate!#REF!</definedName>
    <definedName name="_drf01">[3]rate!#REF!</definedName>
    <definedName name="_drf03" localSheetId="0">[3]rate!#REF!</definedName>
    <definedName name="_drf03">[3]rate!#REF!</definedName>
    <definedName name="_dyx12" localSheetId="0">[3]rate!#REF!</definedName>
    <definedName name="_dyx12">[3]rate!#REF!</definedName>
    <definedName name="_ext25012" localSheetId="0">[3]rate!#REF!</definedName>
    <definedName name="_ext25012">[3]rate!#REF!</definedName>
    <definedName name="_ext2503" localSheetId="0">[3]rate!#REF!</definedName>
    <definedName name="_ext2503">[3]rate!#REF!</definedName>
    <definedName name="_ext2506" localSheetId="0">[3]rate!#REF!</definedName>
    <definedName name="_ext2506">[3]rate!#REF!</definedName>
    <definedName name="_ext2509" localSheetId="0">[3]rate!#REF!</definedName>
    <definedName name="_ext2509">[3]rate!#REF!</definedName>
    <definedName name="_ext30012" localSheetId="0">[3]rate!#REF!</definedName>
    <definedName name="_ext30012">[3]rate!#REF!</definedName>
    <definedName name="_ext3006" localSheetId="0">[3]rate!#REF!</definedName>
    <definedName name="_ext3006">[3]rate!#REF!</definedName>
    <definedName name="_f0201133" localSheetId="0">[3]rate!#REF!</definedName>
    <definedName name="_f0201133">[3]rate!#REF!</definedName>
    <definedName name="_fen1388" localSheetId="0">[3]rate!#REF!</definedName>
    <definedName name="_fen1388">[3]rate!#REF!</definedName>
    <definedName name="_fen1963" localSheetId="0">[3]rate!#REF!</definedName>
    <definedName name="_fen1963">[3]rate!#REF!</definedName>
    <definedName name="_fen2295" localSheetId="0">[3]rate!#REF!</definedName>
    <definedName name="_fen2295">[3]rate!#REF!</definedName>
    <definedName name="_fen2650" localSheetId="0">[3]rate!#REF!</definedName>
    <definedName name="_fen2650">[3]rate!#REF!</definedName>
    <definedName name="_fen2863" localSheetId="0">[3]rate!#REF!</definedName>
    <definedName name="_fen2863">[3]rate!#REF!</definedName>
    <definedName name="_fen2963" localSheetId="0">[3]rate!#REF!</definedName>
    <definedName name="_fen2963">[3]rate!#REF!</definedName>
    <definedName name="_fen2975" localSheetId="0">[3]rate!#REF!</definedName>
    <definedName name="_fen2975">[3]rate!#REF!</definedName>
    <definedName name="_fen300" localSheetId="0">[3]rate!#REF!</definedName>
    <definedName name="_fen300">[3]rate!#REF!</definedName>
    <definedName name="_fen3250" localSheetId="0">[3]rate!#REF!</definedName>
    <definedName name="_fen3250">[3]rate!#REF!</definedName>
    <definedName name="_fen3375" localSheetId="0">[3]rate!#REF!</definedName>
    <definedName name="_fen3375">[3]rate!#REF!</definedName>
    <definedName name="_fen3819" localSheetId="0">[3]rate!#REF!</definedName>
    <definedName name="_fen3819">[3]rate!#REF!</definedName>
    <definedName name="_fen730" localSheetId="0">[3]rate!#REF!</definedName>
    <definedName name="_fen730">[3]rate!#REF!</definedName>
    <definedName name="_fen884" localSheetId="0">[3]rate!#REF!</definedName>
    <definedName name="_fen884">[3]rate!#REF!</definedName>
    <definedName name="_fen994" localSheetId="0">[3]rate!#REF!</definedName>
    <definedName name="_fen994">[3]rate!#REF!</definedName>
    <definedName name="_fin305" localSheetId="0">[3]rate!#REF!</definedName>
    <definedName name="_fin305">[3]rate!#REF!</definedName>
    <definedName name="_fla106" localSheetId="0">[3]rate!#REF!</definedName>
    <definedName name="_fla106">[3]rate!#REF!</definedName>
    <definedName name="_fla200" localSheetId="0">[3]rate!#REF!</definedName>
    <definedName name="_fla200">[3]rate!#REF!</definedName>
    <definedName name="_fla30" localSheetId="0">[3]rate!#REF!</definedName>
    <definedName name="_fla30">[3]rate!#REF!</definedName>
    <definedName name="_fla37" localSheetId="0">[3]rate!#REF!</definedName>
    <definedName name="_fla37">[3]rate!#REF!</definedName>
    <definedName name="_fla400" localSheetId="0">[3]rate!#REF!</definedName>
    <definedName name="_fla400">[3]rate!#REF!</definedName>
    <definedName name="_fla46">[5]rate!$D$273</definedName>
    <definedName name="_fla48" localSheetId="0">[3]rate!#REF!</definedName>
    <definedName name="_fla48">[3]rate!#REF!</definedName>
    <definedName name="_fla52" localSheetId="0">[3]rate!#REF!</definedName>
    <definedName name="_fla52">[3]rate!#REF!</definedName>
    <definedName name="_fla53" localSheetId="0">[3]rate!#REF!</definedName>
    <definedName name="_fla53">[3]rate!#REF!</definedName>
    <definedName name="_fla6024" localSheetId="0">[3]rate!#REF!</definedName>
    <definedName name="_fla6024">[3]rate!#REF!</definedName>
    <definedName name="_fla8024" localSheetId="0">[3]rate!#REF!</definedName>
    <definedName name="_fla8024">[3]rate!#REF!</definedName>
    <definedName name="_fla90">[5]rate!$D$270</definedName>
    <definedName name="_fla900" localSheetId="0">[3]rate!#REF!</definedName>
    <definedName name="_fla900">[3]rate!#REF!</definedName>
    <definedName name="_fla9024" localSheetId="0">[3]rate!#REF!</definedName>
    <definedName name="_fla9024">[3]rate!#REF!</definedName>
    <definedName name="_flb1" localSheetId="0">[3]rate!#REF!</definedName>
    <definedName name="_flb1">[3]rate!#REF!</definedName>
    <definedName name="_flb2" localSheetId="0">[3]rate!#REF!</definedName>
    <definedName name="_flb2">[3]rate!#REF!</definedName>
    <definedName name="_flo1205" localSheetId="0">[3]rate!#REF!</definedName>
    <definedName name="_flo1205">[3]rate!#REF!</definedName>
    <definedName name="_fls400" localSheetId="0">[3]rate!#REF!</definedName>
    <definedName name="_fls400">[3]rate!#REF!</definedName>
    <definedName name="_fra10021" localSheetId="0">[3]rate!#REF!</definedName>
    <definedName name="_fra10021">[3]rate!#REF!</definedName>
    <definedName name="_fra10024" localSheetId="0">[3]rate!#REF!</definedName>
    <definedName name="_fra10024">[3]rate!#REF!</definedName>
    <definedName name="_fra1022" localSheetId="0">[3]rate!#REF!</definedName>
    <definedName name="_fra1022">[3]rate!#REF!</definedName>
    <definedName name="_fra1024" localSheetId="0">[3]rate!#REF!</definedName>
    <definedName name="_fra1024">[3]rate!#REF!</definedName>
    <definedName name="_fra1025" localSheetId="0">[3]rate!#REF!</definedName>
    <definedName name="_fra1025">[3]rate!#REF!</definedName>
    <definedName name="_fra1027" localSheetId="0">[3]rate!#REF!</definedName>
    <definedName name="_fra1027">[3]rate!#REF!</definedName>
    <definedName name="_fra10521" localSheetId="0">[3]rate!#REF!</definedName>
    <definedName name="_fra10521">[3]rate!#REF!</definedName>
    <definedName name="_fra1127" localSheetId="0">[3]rate!#REF!</definedName>
    <definedName name="_fra1127">[3]rate!#REF!</definedName>
    <definedName name="_fra12" localSheetId="0">[3]rate!#REF!</definedName>
    <definedName name="_fra12">[3]rate!#REF!</definedName>
    <definedName name="_fra1200" localSheetId="0">[3]rate!#REF!</definedName>
    <definedName name="_fra1200">[3]rate!#REF!</definedName>
    <definedName name="_fra12024" localSheetId="0">[3]rate!#REF!</definedName>
    <definedName name="_fra12024">[3]rate!#REF!</definedName>
    <definedName name="_fra1212" localSheetId="0">[3]rate!#REF!</definedName>
    <definedName name="_fra1212">[3]rate!#REF!</definedName>
    <definedName name="_fra1221" localSheetId="0">[3]rate!#REF!</definedName>
    <definedName name="_fra1221">[3]rate!#REF!</definedName>
    <definedName name="_fra1222" localSheetId="0">[3]rate!#REF!</definedName>
    <definedName name="_fra1222">[3]rate!#REF!</definedName>
    <definedName name="_fra135" localSheetId="0">[3]rate!#REF!</definedName>
    <definedName name="_fra135">[3]rate!#REF!</definedName>
    <definedName name="_fra13512" localSheetId="0">[3]rate!#REF!</definedName>
    <definedName name="_fra13512">[3]rate!#REF!</definedName>
    <definedName name="_fra13521" localSheetId="0">[3]rate!#REF!</definedName>
    <definedName name="_fra13521">[3]rate!#REF!</definedName>
    <definedName name="_fra14024" localSheetId="0">[3]rate!#REF!</definedName>
    <definedName name="_fra14024">[3]rate!#REF!</definedName>
    <definedName name="_fra1500" localSheetId="0">[3]rate!#REF!</definedName>
    <definedName name="_fra1500">[3]rate!#REF!</definedName>
    <definedName name="_fra15024" localSheetId="0">[3]rate!#REF!</definedName>
    <definedName name="_fra15024">[3]rate!#REF!</definedName>
    <definedName name="_fra1524" localSheetId="0">[3]rate!#REF!</definedName>
    <definedName name="_fra1524">[3]rate!#REF!</definedName>
    <definedName name="_fra1525" localSheetId="0">[3]rate!#REF!</definedName>
    <definedName name="_fra1525">[3]rate!#REF!</definedName>
    <definedName name="_fra1527" localSheetId="0">[3]rate!#REF!</definedName>
    <definedName name="_fra1527">[3]rate!#REF!</definedName>
    <definedName name="_fra160" localSheetId="0">[3]rate!#REF!</definedName>
    <definedName name="_fra160">[3]rate!#REF!</definedName>
    <definedName name="_fra1700" localSheetId="0">[3]rate!#REF!</definedName>
    <definedName name="_fra1700">[3]rate!#REF!</definedName>
    <definedName name="_fra180" localSheetId="0">[3]rate!#REF!</definedName>
    <definedName name="_fra180">[3]rate!#REF!</definedName>
    <definedName name="_fra1800" localSheetId="0">[3]rate!#REF!</definedName>
    <definedName name="_fra1800">[3]rate!#REF!</definedName>
    <definedName name="_fra18024" localSheetId="0">[3]rate!#REF!</definedName>
    <definedName name="_fra18024">[3]rate!#REF!</definedName>
    <definedName name="_fra1825" localSheetId="0">[3]rate!#REF!</definedName>
    <definedName name="_fra1825">[3]rate!#REF!</definedName>
    <definedName name="_fra21024" localSheetId="0">[3]rate!#REF!</definedName>
    <definedName name="_fra21024">[3]rate!#REF!</definedName>
    <definedName name="_fra24024" localSheetId="0">[3]rate!#REF!</definedName>
    <definedName name="_fra24024">[3]rate!#REF!</definedName>
    <definedName name="_fra2500" localSheetId="0">[3]rate!#REF!</definedName>
    <definedName name="_fra2500">[3]rate!#REF!</definedName>
    <definedName name="_fra30" localSheetId="0">[3]rate!#REF!</definedName>
    <definedName name="_fra30">[3]rate!#REF!</definedName>
    <definedName name="_fra4015" localSheetId="0">[3]rate!#REF!</definedName>
    <definedName name="_fra4015">[3]rate!#REF!</definedName>
    <definedName name="_fra47" localSheetId="0">[3]rate!#REF!</definedName>
    <definedName name="_fra47">[3]rate!#REF!</definedName>
    <definedName name="_fra60" localSheetId="0">[3]rate!#REF!</definedName>
    <definedName name="_fra60">[3]rate!#REF!</definedName>
    <definedName name="_fra6010" localSheetId="0">[3]rate!#REF!</definedName>
    <definedName name="_fra6010">[3]rate!#REF!</definedName>
    <definedName name="_fra6014" localSheetId="0">[3]rate!#REF!</definedName>
    <definedName name="_fra6014">[3]rate!#REF!</definedName>
    <definedName name="_fra6021" localSheetId="0">[3]rate!#REF!</definedName>
    <definedName name="_fra6021">[3]rate!#REF!</definedName>
    <definedName name="_fra6024" localSheetId="0">[3]rate!#REF!</definedName>
    <definedName name="_fra6024">[3]rate!#REF!</definedName>
    <definedName name="_fra612" localSheetId="0">[3]rate!#REF!</definedName>
    <definedName name="_fra612">[3]rate!#REF!</definedName>
    <definedName name="_fra614" localSheetId="0">[3]rate!#REF!</definedName>
    <definedName name="_fra614">[3]rate!#REF!</definedName>
    <definedName name="_fra70" localSheetId="0">[3]rate!#REF!</definedName>
    <definedName name="_fra70">[3]rate!#REF!</definedName>
    <definedName name="_fra70145" localSheetId="0">[3]rate!#REF!</definedName>
    <definedName name="_fra70145">[3]rate!#REF!</definedName>
    <definedName name="_fra7021" localSheetId="0">[3]rate!#REF!</definedName>
    <definedName name="_fra7021">[3]rate!#REF!</definedName>
    <definedName name="_fra75" localSheetId="0">[3]rate!#REF!</definedName>
    <definedName name="_fra75">[3]rate!#REF!</definedName>
    <definedName name="_fra750" localSheetId="0">[3]rate!#REF!</definedName>
    <definedName name="_fra750">[3]rate!#REF!</definedName>
    <definedName name="_fra7501" localSheetId="0">[3]rate!#REF!</definedName>
    <definedName name="_fra7501">[3]rate!#REF!</definedName>
    <definedName name="_fra7507" localSheetId="0">[3]rate!#REF!</definedName>
    <definedName name="_fra7507">[3]rate!#REF!</definedName>
    <definedName name="_fra7514" localSheetId="0">[3]rate!#REF!</definedName>
    <definedName name="_fra7514">[3]rate!#REF!</definedName>
    <definedName name="_fra80" localSheetId="0">[3]rate!#REF!</definedName>
    <definedName name="_fra80">[3]rate!#REF!</definedName>
    <definedName name="_fra800" localSheetId="0">[3]rate!#REF!</definedName>
    <definedName name="_fra800">[3]rate!#REF!</definedName>
    <definedName name="_fra8021" localSheetId="0">[3]rate!#REF!</definedName>
    <definedName name="_fra8021">[3]rate!#REF!</definedName>
    <definedName name="_fra8024" localSheetId="0">[3]rate!#REF!</definedName>
    <definedName name="_fra8024">[3]rate!#REF!</definedName>
    <definedName name="_fra90" localSheetId="0">[3]rate!#REF!</definedName>
    <definedName name="_fra90">[3]rate!#REF!</definedName>
    <definedName name="_fra900" localSheetId="0">[3]rate!#REF!</definedName>
    <definedName name="_fra900">[3]rate!#REF!</definedName>
    <definedName name="_fra9024" localSheetId="0">[3]rate!#REF!</definedName>
    <definedName name="_fra9024">[3]rate!#REF!</definedName>
    <definedName name="_fra925" localSheetId="0">[3]rate!#REF!</definedName>
    <definedName name="_fra925">[3]rate!#REF!</definedName>
    <definedName name="_frp1" localSheetId="0">[3]rate!#REF!</definedName>
    <definedName name="_frp1">[3]rate!#REF!</definedName>
    <definedName name="_frp2" localSheetId="0">[3]rate!#REF!</definedName>
    <definedName name="_frp2">[3]rate!#REF!</definedName>
    <definedName name="_ftc30011" localSheetId="0">[3]rate!#REF!</definedName>
    <definedName name="_ftc30011">[3]rate!#REF!</definedName>
    <definedName name="_fwk100">[5]rate!$D$166</definedName>
    <definedName name="_fwk125">[5]rate!$D$167</definedName>
    <definedName name="_fwk200">[5]rate!$D$168</definedName>
    <definedName name="_fwk300">[5]rate!$D$169</definedName>
    <definedName name="_gre03" localSheetId="0">[3]rate!#REF!</definedName>
    <definedName name="_gre03">[3]rate!#REF!</definedName>
    <definedName name="_gre04" localSheetId="0">[3]rate!#REF!</definedName>
    <definedName name="_gre04">[3]rate!#REF!</definedName>
    <definedName name="_gre06" localSheetId="0">[3]rate!#REF!</definedName>
    <definedName name="_gre06">[3]rate!#REF!</definedName>
    <definedName name="_hbc495" localSheetId="0">[3]rate!#REF!</definedName>
    <definedName name="_hbc495">[3]rate!#REF!</definedName>
    <definedName name="_hbr4" localSheetId="0">[3]rate!#REF!</definedName>
    <definedName name="_hbr4">[3]rate!#REF!</definedName>
    <definedName name="_hin1" localSheetId="0">[3]rate!#REF!</definedName>
    <definedName name="_hin1">[3]rate!#REF!</definedName>
    <definedName name="_hin2" localSheetId="0">[3]rate!#REF!</definedName>
    <definedName name="_hin2">[3]rate!#REF!</definedName>
    <definedName name="_hip2" localSheetId="0">[3]rate!#REF!</definedName>
    <definedName name="_hip2">[3]rate!#REF!</definedName>
    <definedName name="_hs100504" localSheetId="0">[3]rate!#REF!</definedName>
    <definedName name="_hs100504">[3]rate!#REF!</definedName>
    <definedName name="_ini25012" localSheetId="0">[3]rate!#REF!</definedName>
    <definedName name="_ini25012">[3]rate!#REF!</definedName>
    <definedName name="_ini30012" localSheetId="0">[3]rate!#REF!</definedName>
    <definedName name="_ini30012">[3]rate!#REF!</definedName>
    <definedName name="_ipl200">[5]rate!$D$475</definedName>
    <definedName name="_ipt300">[5]rate!$D$481</definedName>
    <definedName name="_jw220" localSheetId="0">[3]rate!#REF!</definedName>
    <definedName name="_jw220">[3]rate!#REF!</definedName>
    <definedName name="_la803" localSheetId="0">[3]rate!#REF!</definedName>
    <definedName name="_la803">[3]rate!#REF!</definedName>
    <definedName name="_lw247" localSheetId="0">[3]rate!#REF!</definedName>
    <definedName name="_lw247">[3]rate!#REF!</definedName>
    <definedName name="_lw407" localSheetId="0">[3]rate!#REF!</definedName>
    <definedName name="_lw407">[3]rate!#REF!</definedName>
    <definedName name="_lw487" localSheetId="0">[3]rate!#REF!</definedName>
    <definedName name="_lw487">[3]rate!#REF!</definedName>
    <definedName name="_mir10575" localSheetId="0">[3]rate!#REF!</definedName>
    <definedName name="_mir10575">[3]rate!#REF!</definedName>
    <definedName name="_mir11075" localSheetId="0">[3]rate!#REF!</definedName>
    <definedName name="_mir11075">[3]rate!#REF!</definedName>
    <definedName name="_mir11575" localSheetId="0">[3]rate!#REF!</definedName>
    <definedName name="_mir11575">[3]rate!#REF!</definedName>
    <definedName name="_mir12175" localSheetId="0">[3]rate!#REF!</definedName>
    <definedName name="_mir12175">[3]rate!#REF!</definedName>
    <definedName name="_mir13075" localSheetId="0">[3]rate!#REF!</definedName>
    <definedName name="_mir13075">[3]rate!#REF!</definedName>
    <definedName name="_mir14075" localSheetId="0">[3]rate!#REF!</definedName>
    <definedName name="_mir14075">[3]rate!#REF!</definedName>
    <definedName name="_mir15175" localSheetId="0">[3]rate!#REF!</definedName>
    <definedName name="_mir15175">[3]rate!#REF!</definedName>
    <definedName name="_mir8575" localSheetId="0">[3]rate!#REF!</definedName>
    <definedName name="_mir8575">[3]rate!#REF!</definedName>
    <definedName name="_mir8875" localSheetId="0">[3]rate!#REF!</definedName>
    <definedName name="_mir8875">[3]rate!#REF!</definedName>
    <definedName name="_mir9075" localSheetId="0">[3]rate!#REF!</definedName>
    <definedName name="_mir9075">[3]rate!#REF!</definedName>
    <definedName name="_ms100100" localSheetId="0">[3]rate!#REF!</definedName>
    <definedName name="_ms100100">[3]rate!#REF!</definedName>
    <definedName name="_ms10050" localSheetId="0">[3]rate!#REF!</definedName>
    <definedName name="_ms10050">[3]rate!#REF!</definedName>
    <definedName name="_ms10075" localSheetId="0">[3]rate!#REF!</definedName>
    <definedName name="_ms10075">[3]rate!#REF!</definedName>
    <definedName name="_ms1919" localSheetId="0">[3]rate!#REF!</definedName>
    <definedName name="_ms1919">[3]rate!#REF!</definedName>
    <definedName name="_ms20" localSheetId="0">[3]rate!#REF!</definedName>
    <definedName name="_ms20">[3]rate!#REF!</definedName>
    <definedName name="_ms2550" localSheetId="0">[3]rate!#REF!</definedName>
    <definedName name="_ms2550">[3]rate!#REF!</definedName>
    <definedName name="_ms2570" localSheetId="0">[3]rate!#REF!</definedName>
    <definedName name="_ms2570">[3]rate!#REF!</definedName>
    <definedName name="_ms3030" localSheetId="0">[3]rate!#REF!</definedName>
    <definedName name="_ms3030">[3]rate!#REF!</definedName>
    <definedName name="_ms4010" localSheetId="0">[3]rate!#REF!</definedName>
    <definedName name="_ms4010">[3]rate!#REF!</definedName>
    <definedName name="_ms4040" localSheetId="0">[3]rate!#REF!</definedName>
    <definedName name="_ms4040">[3]rate!#REF!</definedName>
    <definedName name="_ms5015" localSheetId="0">[3]rate!#REF!</definedName>
    <definedName name="_ms5015">[3]rate!#REF!</definedName>
    <definedName name="_ms5027" localSheetId="0">[3]rate!#REF!</definedName>
    <definedName name="_ms5027">[3]rate!#REF!</definedName>
    <definedName name="_ms5050" localSheetId="0">[3]rate!#REF!</definedName>
    <definedName name="_ms5050">[3]rate!#REF!</definedName>
    <definedName name="_ms5075" localSheetId="0">[3]rate!#REF!</definedName>
    <definedName name="_ms5075">[3]rate!#REF!</definedName>
    <definedName name="_ms5090" localSheetId="0">[3]rate!#REF!</definedName>
    <definedName name="_ms5090">[3]rate!#REF!</definedName>
    <definedName name="_ms600">[5]rate!$D$715</definedName>
    <definedName name="_ms7575" localSheetId="0">[3]rate!#REF!</definedName>
    <definedName name="_ms7575">[3]rate!#REF!</definedName>
    <definedName name="_ms800">[5]rate!$D$714</definedName>
    <definedName name="_ody042" localSheetId="0">[3]rate!#REF!</definedName>
    <definedName name="_ody042">[3]rate!#REF!</definedName>
    <definedName name="_ody046" localSheetId="0">[3]rate!#REF!</definedName>
    <definedName name="_ody046">[3]rate!#REF!</definedName>
    <definedName name="_pla10050" localSheetId="0">[3]rate!#REF!</definedName>
    <definedName name="_pla10050">[3]rate!#REF!</definedName>
    <definedName name="_plt194" localSheetId="0">[3]rate!#REF!</definedName>
    <definedName name="_plt194">[3]rate!#REF!</definedName>
    <definedName name="_plt594" localSheetId="0">[3]rate!#REF!</definedName>
    <definedName name="_plt594">[3]rate!#REF!</definedName>
    <definedName name="_pw102" localSheetId="0">[3]rate!#REF!</definedName>
    <definedName name="_pw102">[3]rate!#REF!</definedName>
    <definedName name="_rai7575" localSheetId="0">[3]rate!#REF!</definedName>
    <definedName name="_rai7575">[3]rate!#REF!</definedName>
    <definedName name="_rai900" localSheetId="0">[3]rate!#REF!</definedName>
    <definedName name="_rai900">[3]rate!#REF!</definedName>
    <definedName name="_rr6">[8]cost!$E$50</definedName>
    <definedName name="_rs1" localSheetId="0">[3]rate!#REF!</definedName>
    <definedName name="_rs1">[3]rate!#REF!</definedName>
    <definedName name="_rs2" localSheetId="0">[3]rate!#REF!</definedName>
    <definedName name="_rs2">[3]rate!#REF!</definedName>
    <definedName name="_rs3" localSheetId="0">[3]rate!#REF!</definedName>
    <definedName name="_rs3">[3]rate!#REF!</definedName>
    <definedName name="_rx10">[5]rate!$D$126</definedName>
    <definedName name="_rx12">[5]rate!$D$127</definedName>
    <definedName name="_rx6">[5]rate!$D$124</definedName>
    <definedName name="_rx8">[3]rate!$D$161</definedName>
    <definedName name="_ry10">[8]cost!$I$50</definedName>
    <definedName name="_ry12">[8]cost!$J$50</definedName>
    <definedName name="_ry16">[8]cost!$K$50</definedName>
    <definedName name="_sc100">[5]rate!$D$543</definedName>
    <definedName name="_sc150">[5]rate!$D$544</definedName>
    <definedName name="_sha19" localSheetId="0">[3]rate!#REF!</definedName>
    <definedName name="_sha19">[3]rate!#REF!</definedName>
    <definedName name="_shr3" localSheetId="0">[3]rate!#REF!</definedName>
    <definedName name="_shr3">[3]rate!#REF!</definedName>
    <definedName name="_shr83" localSheetId="0">[3]rate!#REF!</definedName>
    <definedName name="_shr83">[3]rate!#REF!</definedName>
    <definedName name="_sli0912" localSheetId="0">[3]rate!#REF!</definedName>
    <definedName name="_sli0912">[3]rate!#REF!</definedName>
    <definedName name="_sli1212" localSheetId="0">[3]rate!#REF!</definedName>
    <definedName name="_sli1212">[3]rate!#REF!</definedName>
    <definedName name="_sp450" localSheetId="0">[3]rate!#REF!</definedName>
    <definedName name="_sp450">[3]rate!#REF!</definedName>
    <definedName name="_sp600" localSheetId="0">[3]rate!#REF!</definedName>
    <definedName name="_sp600">[3]rate!#REF!</definedName>
    <definedName name="_sq1506" localSheetId="0">[3]rate!#REF!</definedName>
    <definedName name="_sq1506">[3]rate!#REF!</definedName>
    <definedName name="_sq17512" localSheetId="0">[3]rate!#REF!</definedName>
    <definedName name="_sq17512">[3]rate!#REF!</definedName>
    <definedName name="_sq1756" localSheetId="0">[3]rate!#REF!</definedName>
    <definedName name="_sq1756">[3]rate!#REF!</definedName>
    <definedName name="_sq1759" localSheetId="0">[3]rate!#REF!</definedName>
    <definedName name="_sq1759">[3]rate!#REF!</definedName>
    <definedName name="_sq20012" localSheetId="0">[3]rate!#REF!</definedName>
    <definedName name="_sq20012">[3]rate!#REF!</definedName>
    <definedName name="_sq2006" localSheetId="0">[3]rate!#REF!</definedName>
    <definedName name="_sq2006">[3]rate!#REF!</definedName>
    <definedName name="_sq2009" localSheetId="0">[3]rate!#REF!</definedName>
    <definedName name="_sq2009">[3]rate!#REF!</definedName>
    <definedName name="_ss1" localSheetId="0">[3]rate!#REF!</definedName>
    <definedName name="_ss1">[3]rate!#REF!</definedName>
    <definedName name="_ss100" localSheetId="0">[3]rate!#REF!</definedName>
    <definedName name="_ss100">[3]rate!#REF!</definedName>
    <definedName name="_ss2" localSheetId="0">[3]rate!#REF!</definedName>
    <definedName name="_ss2">[3]rate!#REF!</definedName>
    <definedName name="_ss4" localSheetId="0">[3]rate!#REF!</definedName>
    <definedName name="_ss4">[3]rate!#REF!</definedName>
    <definedName name="_ss5" localSheetId="0">[3]rate!#REF!</definedName>
    <definedName name="_ss5">[3]rate!#REF!</definedName>
    <definedName name="_ss900" localSheetId="0">[3]rate!#REF!</definedName>
    <definedName name="_ss900">[3]rate!#REF!</definedName>
    <definedName name="_ssc1221" localSheetId="0">[3]rate!#REF!</definedName>
    <definedName name="_ssc1221">[3]rate!#REF!</definedName>
    <definedName name="_ssc1321" localSheetId="0">[3]rate!#REF!</definedName>
    <definedName name="_ssc1321">[3]rate!#REF!</definedName>
    <definedName name="_ssc1421" localSheetId="0">[3]rate!#REF!</definedName>
    <definedName name="_ssc1421">[3]rate!#REF!</definedName>
    <definedName name="_ssc1621" localSheetId="0">[3]rate!#REF!</definedName>
    <definedName name="_ssc1621">[3]rate!#REF!</definedName>
    <definedName name="_ssc1821" localSheetId="0">[3]rate!#REF!</definedName>
    <definedName name="_ssc1821">[3]rate!#REF!</definedName>
    <definedName name="_ssc18521" localSheetId="0">[3]rate!#REF!</definedName>
    <definedName name="_ssc18521">[3]rate!#REF!</definedName>
    <definedName name="_sst900" localSheetId="0">[3]rate!#REF!</definedName>
    <definedName name="_sst900">[3]rate!#REF!</definedName>
    <definedName name="_stw295" localSheetId="0">[3]rate!#REF!</definedName>
    <definedName name="_stw295">[3]rate!#REF!</definedName>
    <definedName name="_svc295" localSheetId="0">[3]rate!#REF!</definedName>
    <definedName name="_svc295">[3]rate!#REF!</definedName>
    <definedName name="_svc3" localSheetId="0">[3]rate!#REF!</definedName>
    <definedName name="_svc3">[3]rate!#REF!</definedName>
    <definedName name="_tap0211" localSheetId="0">[3]rate!#REF!</definedName>
    <definedName name="_tap0211">[3]rate!#REF!</definedName>
    <definedName name="_tf800" localSheetId="0">[3]rate!#REF!</definedName>
    <definedName name="_tf800">[3]rate!#REF!</definedName>
    <definedName name="_tf810" localSheetId="0">[3]rate!#REF!</definedName>
    <definedName name="_tf810">[3]rate!#REF!</definedName>
    <definedName name="_ti12525" localSheetId="0">[3]rate!#REF!</definedName>
    <definedName name="_ti12525">[3]rate!#REF!</definedName>
    <definedName name="_tim14050" localSheetId="0">[3]rate!#REF!</definedName>
    <definedName name="_tim14050">[3]rate!#REF!</definedName>
    <definedName name="_tim25025" localSheetId="0">[3]rate!#REF!</definedName>
    <definedName name="_tim25025">[3]rate!#REF!</definedName>
    <definedName name="_tim2525" localSheetId="0">[3]rate!#REF!</definedName>
    <definedName name="_tim2525">[3]rate!#REF!</definedName>
    <definedName name="_tim2550" localSheetId="0">[3]rate!#REF!</definedName>
    <definedName name="_tim2550">[3]rate!#REF!</definedName>
    <definedName name="_tim2575" localSheetId="0">[3]rate!#REF!</definedName>
    <definedName name="_tim2575">[3]rate!#REF!</definedName>
    <definedName name="_tim50" localSheetId="0">[3]rate!#REF!</definedName>
    <definedName name="_tim50">[3]rate!#REF!</definedName>
    <definedName name="_uni70" localSheetId="0">[3]rate!#REF!</definedName>
    <definedName name="_uni70">[3]rate!#REF!</definedName>
    <definedName name="_vb17025" localSheetId="0">[3]rate!#REF!</definedName>
    <definedName name="_vb17025">[3]rate!#REF!</definedName>
    <definedName name="_vs075" localSheetId="0">[3]rate!#REF!</definedName>
    <definedName name="_vs075">[3]rate!#REF!</definedName>
    <definedName name="_vs100" localSheetId="0">[3]rate!#REF!</definedName>
    <definedName name="_vs100">[3]rate!#REF!</definedName>
    <definedName name="_wa1" localSheetId="0">[3]rate!#REF!</definedName>
    <definedName name="_wa1">[3]rate!#REF!</definedName>
    <definedName name="_way4" localSheetId="0">[3]rate!#REF!</definedName>
    <definedName name="_way4">[3]rate!#REF!</definedName>
    <definedName name="_wb1010" localSheetId="0">[3]rate!#REF!</definedName>
    <definedName name="_wb1010">[3]rate!#REF!</definedName>
    <definedName name="_wb1057" localSheetId="0">[3]rate!#REF!</definedName>
    <definedName name="_wb1057">[3]rate!#REF!</definedName>
    <definedName name="_wc4501" localSheetId="0">[3]rate!#REF!</definedName>
    <definedName name="_wc4501">[3]rate!#REF!</definedName>
    <definedName name="_wcb6001" localSheetId="0">[3]rate!#REF!</definedName>
    <definedName name="_wcb6001">[3]rate!#REF!</definedName>
    <definedName name="_wck15" localSheetId="0">[3]rate!#REF!</definedName>
    <definedName name="_wck15">[3]rate!#REF!</definedName>
    <definedName name="_wck16" localSheetId="0">[3]rate!#REF!</definedName>
    <definedName name="_wck16">[3]rate!#REF!</definedName>
    <definedName name="_wt1010" localSheetId="0">[3]rate!#REF!</definedName>
    <definedName name="_wt1010">[3]rate!#REF!</definedName>
    <definedName name="_wt1030" localSheetId="0">[3]rate!#REF!</definedName>
    <definedName name="_wt1030">[3]rate!#REF!</definedName>
    <definedName name="_wt2005" localSheetId="0">[3]rate!#REF!</definedName>
    <definedName name="_wt2005">[3]rate!#REF!</definedName>
    <definedName name="_wt2020" localSheetId="0">[3]rate!#REF!</definedName>
    <definedName name="_wt2020">[3]rate!#REF!</definedName>
    <definedName name="_wt2025" localSheetId="0">[3]rate!#REF!</definedName>
    <definedName name="_wt2025">[3]rate!#REF!</definedName>
    <definedName name="_wt2033" localSheetId="0">[3]rate!#REF!</definedName>
    <definedName name="_wt2033">[3]rate!#REF!</definedName>
    <definedName name="_wt2520" localSheetId="0">[3]rate!#REF!</definedName>
    <definedName name="_wt2520">[3]rate!#REF!</definedName>
    <definedName name="_wt2533" localSheetId="0">[3]rate!#REF!</definedName>
    <definedName name="_wt2533">[3]rate!#REF!</definedName>
    <definedName name="_wt3030" localSheetId="0">[3]rate!#REF!</definedName>
    <definedName name="_wt3030">[3]rate!#REF!</definedName>
    <definedName name="_wt3040" localSheetId="0">[3]rate!#REF!</definedName>
    <definedName name="_wt3040">[3]rate!#REF!</definedName>
    <definedName name="_wt44" localSheetId="0">[3]rate!#REF!</definedName>
    <definedName name="_wt44">[3]rate!#REF!</definedName>
    <definedName name="_wt4848" localSheetId="0">[3]rate!#REF!</definedName>
    <definedName name="_wt4848">[3]rate!#REF!</definedName>
    <definedName name="_wtw25501" localSheetId="0">[3]rate!#REF!</definedName>
    <definedName name="_wtw25501">[3]rate!#REF!</definedName>
    <definedName name="_wtw25504" localSheetId="0">[3]rate!#REF!</definedName>
    <definedName name="_wtw25504">[3]rate!#REF!</definedName>
    <definedName name="_yx10">[5]rate!$D$128</definedName>
    <definedName name="_yx12">[5]rate!$D$129</definedName>
    <definedName name="_yx16">[5]rate!$D$130</definedName>
    <definedName name="_yx20">[5]rate!$D$131</definedName>
    <definedName name="_yx25">[1]rate!$D$167</definedName>
    <definedName name="_yx32">[3]rate!$D$169</definedName>
    <definedName name="a30f42l" localSheetId="0">[3]rate!#REF!</definedName>
    <definedName name="a30f42l">[3]rate!#REF!</definedName>
    <definedName name="a30f42ldp" localSheetId="0">[3]rate!#REF!</definedName>
    <definedName name="a30f42ldp">[3]rate!#REF!</definedName>
    <definedName name="a30f42lsk" localSheetId="0">[3]rate!#REF!</definedName>
    <definedName name="a30f42lsk">[3]rate!#REF!</definedName>
    <definedName name="a30f44d" localSheetId="0">[3]rate!#REF!</definedName>
    <definedName name="a30f44d">[3]rate!#REF!</definedName>
    <definedName name="a30f44ddp" localSheetId="0">[3]rate!#REF!</definedName>
    <definedName name="a30f44ddp">[3]rate!#REF!</definedName>
    <definedName name="a30f44dsk" localSheetId="0">[3]rate!#REF!</definedName>
    <definedName name="a30f44dsk">[3]rate!#REF!</definedName>
    <definedName name="a30f45d" localSheetId="0">[3]rate!#REF!</definedName>
    <definedName name="a30f45d">[3]rate!#REF!</definedName>
    <definedName name="a30t10m" localSheetId="0">[3]rate!#REF!</definedName>
    <definedName name="a30t10m">[3]rate!#REF!</definedName>
    <definedName name="a30t10mdp" localSheetId="0">[3]rate!#REF!</definedName>
    <definedName name="a30t10mdp">[3]rate!#REF!</definedName>
    <definedName name="a30t10msk" localSheetId="0">[3]rate!#REF!</definedName>
    <definedName name="a30t10msk">[3]rate!#REF!</definedName>
    <definedName name="a40t540" localSheetId="0">[3]rate!#REF!</definedName>
    <definedName name="a40t540">[3]rate!#REF!</definedName>
    <definedName name="a40t540dp" localSheetId="0">[3]rate!#REF!</definedName>
    <definedName name="a40t540dp">[3]rate!#REF!</definedName>
    <definedName name="a40t540sk" localSheetId="0">[3]rate!#REF!</definedName>
    <definedName name="a40t540sk">[3]rate!#REF!</definedName>
    <definedName name="a40t64v" localSheetId="0">[3]rate!#REF!</definedName>
    <definedName name="a40t64v">[3]rate!#REF!</definedName>
    <definedName name="a429q" localSheetId="0">[3]rate!#REF!</definedName>
    <definedName name="a429q">[3]rate!#REF!</definedName>
    <definedName name="a82fc2m" localSheetId="0">[3]rate!#REF!</definedName>
    <definedName name="a82fc2m">[3]rate!#REF!</definedName>
    <definedName name="a82fc9m" localSheetId="0">[3]rate!#REF!</definedName>
    <definedName name="a82fc9m">[3]rate!#REF!</definedName>
    <definedName name="a82fc9m2c" localSheetId="0">[3]rate!#REF!</definedName>
    <definedName name="a82fc9m2c">[3]rate!#REF!</definedName>
    <definedName name="a82s100" localSheetId="0">[3]rate!#REF!</definedName>
    <definedName name="a82s100">[3]rate!#REF!</definedName>
    <definedName name="ab4x" localSheetId="0">[3]rate!#REF!</definedName>
    <definedName name="ab4x">[3]rate!#REF!</definedName>
    <definedName name="ac" localSheetId="0">[3]rate!#REF!</definedName>
    <definedName name="ac">[3]rate!#REF!</definedName>
    <definedName name="ach" localSheetId="0">[3]rate!#REF!</definedName>
    <definedName name="ach">[3]rate!#REF!</definedName>
    <definedName name="ada4ax" localSheetId="0">[3]rate!#REF!</definedName>
    <definedName name="ada4ax">[3]rate!#REF!</definedName>
    <definedName name="adab7x" localSheetId="0">[3]rate!#REF!</definedName>
    <definedName name="adab7x">[3]rate!#REF!</definedName>
    <definedName name="adb5x" localSheetId="0">[3]rate!#REF!</definedName>
    <definedName name="adb5x">[3]rate!#REF!</definedName>
    <definedName name="adbc7x" localSheetId="0">[3]rate!#REF!</definedName>
    <definedName name="adbc7x">[3]rate!#REF!</definedName>
    <definedName name="adbc8x" localSheetId="0">[3]rate!#REF!</definedName>
    <definedName name="adbc8x">[3]rate!#REF!</definedName>
    <definedName name="adc4ax" localSheetId="0">[3]rate!#REF!</definedName>
    <definedName name="adc4ax">[3]rate!#REF!</definedName>
    <definedName name="add4ax" localSheetId="0">[3]rate!#REF!</definedName>
    <definedName name="add4ax">[3]rate!#REF!</definedName>
    <definedName name="add8x" localSheetId="0">[3]rate!#REF!</definedName>
    <definedName name="add8x">[3]rate!#REF!</definedName>
    <definedName name="adde7x" localSheetId="0">[3]rate!#REF!</definedName>
    <definedName name="adde7x">[3]rate!#REF!</definedName>
    <definedName name="adde9x" localSheetId="0">[3]rate!#REF!</definedName>
    <definedName name="adde9x">[3]rate!#REF!</definedName>
    <definedName name="ade5x" localSheetId="0">[3]rate!#REF!</definedName>
    <definedName name="ade5x">[3]rate!#REF!</definedName>
    <definedName name="ade5xx" localSheetId="0">[3]rate!#REF!</definedName>
    <definedName name="ade5xx">[3]rate!#REF!</definedName>
    <definedName name="ade7ax" localSheetId="0">[3]rate!#REF!</definedName>
    <definedName name="ade7ax">[3]rate!#REF!</definedName>
    <definedName name="ade7x" localSheetId="0">[3]rate!#REF!</definedName>
    <definedName name="ade7x">[3]rate!#REF!</definedName>
    <definedName name="adef4bx" localSheetId="0">[3]rate!#REF!</definedName>
    <definedName name="adef4bx">[3]rate!#REF!</definedName>
    <definedName name="adef7x" localSheetId="0">[3]rate!#REF!</definedName>
    <definedName name="adef7x">[3]rate!#REF!</definedName>
    <definedName name="adef8x" localSheetId="0">[3]rate!#REF!</definedName>
    <definedName name="adef8x">[3]rate!#REF!</definedName>
    <definedName name="adf4bx" localSheetId="0">[3]rate!#REF!</definedName>
    <definedName name="adf4bx">[3]rate!#REF!</definedName>
    <definedName name="adf4cx" localSheetId="0">[3]rate!#REF!</definedName>
    <definedName name="adf4cx">[3]rate!#REF!</definedName>
    <definedName name="adf4cxx" localSheetId="0">[3]rate!#REF!</definedName>
    <definedName name="adf4cxx">[3]rate!#REF!</definedName>
    <definedName name="adf7ax" localSheetId="0">[3]rate!#REF!</definedName>
    <definedName name="adf7ax">[3]rate!#REF!</definedName>
    <definedName name="adf7axx" localSheetId="0">[3]rate!#REF!</definedName>
    <definedName name="adf7axx">[3]rate!#REF!</definedName>
    <definedName name="afda2x" localSheetId="0">[3]rate!#REF!</definedName>
    <definedName name="afda2x">[3]rate!#REF!</definedName>
    <definedName name="afdab1x" localSheetId="0">[3]rate!#REF!</definedName>
    <definedName name="afdab1x">[3]rate!#REF!</definedName>
    <definedName name="afdb1x" localSheetId="0">[3]rate!#REF!</definedName>
    <definedName name="afdb1x">[3]rate!#REF!</definedName>
    <definedName name="afdb2x" localSheetId="0">[3]rate!#REF!</definedName>
    <definedName name="afdb2x">[3]rate!#REF!</definedName>
    <definedName name="afdc1x" localSheetId="0">[3]rate!#REF!</definedName>
    <definedName name="afdc1x">[3]rate!#REF!</definedName>
    <definedName name="afdc2x" localSheetId="0">[3]rate!#REF!</definedName>
    <definedName name="afdc2x">[3]rate!#REF!</definedName>
    <definedName name="ah2s13mc" localSheetId="0">[3]rate!#REF!</definedName>
    <definedName name="ah2s13mc">[3]rate!#REF!</definedName>
    <definedName name="ah2s13mcdp" localSheetId="0">[3]rate!#REF!</definedName>
    <definedName name="ah2s13mcdp">[3]rate!#REF!</definedName>
    <definedName name="ah2s13mcsk" localSheetId="0">[3]rate!#REF!</definedName>
    <definedName name="ah2s13mcsk">[3]rate!#REF!</definedName>
    <definedName name="ah2z13mc" localSheetId="0">[3]rate!#REF!</definedName>
    <definedName name="ah2z13mc">[3]rate!#REF!</definedName>
    <definedName name="ajiya" localSheetId="0">[3]rate!#REF!</definedName>
    <definedName name="ajiya">[3]rate!#REF!</definedName>
    <definedName name="alarm" localSheetId="0">[3]rate!#REF!</definedName>
    <definedName name="alarm">[3]rate!#REF!</definedName>
    <definedName name="albany" localSheetId="0">[3]rate!#REF!</definedName>
    <definedName name="albany">[3]rate!#REF!</definedName>
    <definedName name="aljoint" localSheetId="0">[3]rate!#REF!</definedName>
    <definedName name="aljoint">[3]rate!#REF!</definedName>
    <definedName name="alum180103" localSheetId="0">[3]rate!#REF!</definedName>
    <definedName name="alum180103">[3]rate!#REF!</definedName>
    <definedName name="alum180107" localSheetId="0">[3]rate!#REF!</definedName>
    <definedName name="alum180107">[3]rate!#REF!</definedName>
    <definedName name="an11001t" localSheetId="0">[3]rate!#REF!</definedName>
    <definedName name="an11001t">[3]rate!#REF!</definedName>
    <definedName name="an11002e1" localSheetId="0">[3]rate!#REF!</definedName>
    <definedName name="an11002e1">[3]rate!#REF!</definedName>
    <definedName name="an11024e1" localSheetId="0">[3]rate!#REF!</definedName>
    <definedName name="an11024e1">[3]rate!#REF!</definedName>
    <definedName name="an12017e1" localSheetId="0">[3]rate!#REF!</definedName>
    <definedName name="an12017e1">[3]rate!#REF!</definedName>
    <definedName name="an208s" localSheetId="0">[3]rate!#REF!</definedName>
    <definedName name="an208s">[3]rate!#REF!</definedName>
    <definedName name="an668s" localSheetId="0">[3]rate!#REF!</definedName>
    <definedName name="an668s">[3]rate!#REF!</definedName>
    <definedName name="ande" localSheetId="0">[3]rate!#REF!</definedName>
    <definedName name="ande">[3]rate!#REF!</definedName>
    <definedName name="andermatt" localSheetId="0">[3]rate!#REF!</definedName>
    <definedName name="andermatt">[3]rate!#REF!</definedName>
    <definedName name="architrave" localSheetId="0">[3]rate!#REF!</definedName>
    <definedName name="architrave">[3]rate!#REF!</definedName>
    <definedName name="arosa" localSheetId="0">[3]rate!#REF!</definedName>
    <definedName name="arosa">[3]rate!#REF!</definedName>
    <definedName name="asd">[9]rate!$D$58</definedName>
    <definedName name="avc3d" localSheetId="0">[3]rate!#REF!</definedName>
    <definedName name="avc3d">[3]rate!#REF!</definedName>
    <definedName name="b61ss" localSheetId="0">[3]rate!#REF!</definedName>
    <definedName name="b61ss">[3]rate!#REF!</definedName>
    <definedName name="b61x" localSheetId="0">[3]rate!#REF!</definedName>
    <definedName name="b61x">[3]rate!#REF!</definedName>
    <definedName name="b63ss" localSheetId="0">[3]rate!#REF!</definedName>
    <definedName name="b63ss">[3]rate!#REF!</definedName>
    <definedName name="b63x" localSheetId="0">[3]rate!#REF!</definedName>
    <definedName name="b63x">[3]rate!#REF!</definedName>
    <definedName name="b9w">[3]rate!$D$625</definedName>
    <definedName name="ball" localSheetId="0">[3]rate!#REF!</definedName>
    <definedName name="ball">[3]rate!#REF!</definedName>
    <definedName name="balus920" localSheetId="0">[3]rate!#REF!</definedName>
    <definedName name="balus920">[3]rate!#REF!</definedName>
    <definedName name="basin" localSheetId="0">[3]rate!#REF!</definedName>
    <definedName name="basin">[3]rate!#REF!</definedName>
    <definedName name="basin1" localSheetId="0">[3]rate!#REF!</definedName>
    <definedName name="basin1">[3]rate!#REF!</definedName>
    <definedName name="basin2" localSheetId="0">[3]rate!#REF!</definedName>
    <definedName name="basin2">[3]rate!#REF!</definedName>
    <definedName name="basin2004" localSheetId="0">[3]rate!#REF!</definedName>
    <definedName name="basin2004">[3]rate!#REF!</definedName>
    <definedName name="basin2006" localSheetId="0">[3]rate!#REF!</definedName>
    <definedName name="basin2006">[3]rate!#REF!</definedName>
    <definedName name="basinc22" localSheetId="0">[3]rate!#REF!</definedName>
    <definedName name="basinc22">[3]rate!#REF!</definedName>
    <definedName name="basinkz09" localSheetId="0">[3]rate!#REF!</definedName>
    <definedName name="basinkz09">[3]rate!#REF!</definedName>
    <definedName name="basinl2394pp" localSheetId="0">[3]rate!#REF!</definedName>
    <definedName name="basinl2394pp">[3]rate!#REF!</definedName>
    <definedName name="basinl500pp" localSheetId="0">[3]rate!#REF!</definedName>
    <definedName name="basinl500pp">[3]rate!#REF!</definedName>
    <definedName name="basinl562pp" localSheetId="0">[3]rate!#REF!</definedName>
    <definedName name="basinl562pp">[3]rate!#REF!</definedName>
    <definedName name="basinl806" localSheetId="0">[3]rate!#REF!</definedName>
    <definedName name="basinl806">[3]rate!#REF!</definedName>
    <definedName name="basinls00pp" localSheetId="0">[3]rate!#REF!</definedName>
    <definedName name="basinls00pp">[3]rate!#REF!</definedName>
    <definedName name="basinlso1" localSheetId="0">[3]rate!#REF!</definedName>
    <definedName name="basinlso1">[3]rate!#REF!</definedName>
    <definedName name="basins00pp" localSheetId="0">[3]rate!#REF!</definedName>
    <definedName name="basins00pp">[3]rate!#REF!</definedName>
    <definedName name="bcon40" localSheetId="0">[3]rate!#REF!</definedName>
    <definedName name="bcon40">[3]rate!#REF!</definedName>
    <definedName name="bcon40d" localSheetId="0">[3]rate!#REF!</definedName>
    <definedName name="bcon40d">[3]rate!#REF!</definedName>
    <definedName name="bcop" localSheetId="0">[3]rate!#REF!</definedName>
    <definedName name="bcop">[3]rate!#REF!</definedName>
    <definedName name="bell" localSheetId="0">[3]rate!#REF!</definedName>
    <definedName name="bell">[3]rate!#REF!</definedName>
    <definedName name="bengal" localSheetId="0">[3]rate!#REF!</definedName>
    <definedName name="bengal">[3]rate!#REF!</definedName>
    <definedName name="bfix" localSheetId="0">[3]rate!#REF!</definedName>
    <definedName name="bfix">[3]rate!#REF!</definedName>
    <definedName name="bib">[5]rate!$D$179</definedName>
    <definedName name="bibtap" localSheetId="0">[3]rate!#REF!</definedName>
    <definedName name="bibtap">[3]rate!#REF!</definedName>
    <definedName name="bidet" localSheetId="0">[3]rate!#REF!</definedName>
    <definedName name="bidet">[3]rate!#REF!</definedName>
    <definedName name="bload1" localSheetId="0">[3]rate!#REF!</definedName>
    <definedName name="bload1">[3]rate!#REF!</definedName>
    <definedName name="bload2" localSheetId="0">[3]rate!#REF!</definedName>
    <definedName name="bload2">[3]rate!#REF!</definedName>
    <definedName name="bmixer" localSheetId="0">[3]rate!#REF!</definedName>
    <definedName name="bmixer">[3]rate!#REF!</definedName>
    <definedName name="bmob" localSheetId="0">[3]rate!#REF!</definedName>
    <definedName name="bmob">[3]rate!#REF!</definedName>
    <definedName name="bmov" localSheetId="0">[3]rate!#REF!</definedName>
    <definedName name="bmov">[3]rate!#REF!</definedName>
    <definedName name="bo450r" localSheetId="0">[3]rate!#REF!</definedName>
    <definedName name="bo450r">[3]rate!#REF!</definedName>
    <definedName name="bo450v" localSheetId="0">[3]rate!#REF!</definedName>
    <definedName name="bo450v">[3]rate!#REF!</definedName>
    <definedName name="bo450x" localSheetId="0">[3]rate!#REF!</definedName>
    <definedName name="bo450x">[3]rate!#REF!</definedName>
    <definedName name="bo600r" localSheetId="0">[3]rate!#REF!</definedName>
    <definedName name="bo600r">[3]rate!#REF!</definedName>
    <definedName name="bo600v" localSheetId="0">[3]rate!#REF!</definedName>
    <definedName name="bo600v">[3]rate!#REF!</definedName>
    <definedName name="bo600x" localSheetId="0">[3]rate!#REF!</definedName>
    <definedName name="bo600x">[3]rate!#REF!</definedName>
    <definedName name="bolt" localSheetId="0">[3]rate!#REF!</definedName>
    <definedName name="bolt">[3]rate!#REF!</definedName>
    <definedName name="bolt1550" localSheetId="0">[3]rate!#REF!</definedName>
    <definedName name="bolt1550">[3]rate!#REF!</definedName>
    <definedName name="border" localSheetId="0">[3]rate!#REF!</definedName>
    <definedName name="border">[3]rate!#REF!</definedName>
    <definedName name="bore" localSheetId="0">[3]rate!#REF!</definedName>
    <definedName name="bore">[3]rate!#REF!</definedName>
    <definedName name="bore10" localSheetId="0">[3]rate!#REF!</definedName>
    <definedName name="bore10">[3]rate!#REF!</definedName>
    <definedName name="bore13" localSheetId="0">[3]rate!#REF!</definedName>
    <definedName name="bore13">[3]rate!#REF!</definedName>
    <definedName name="bore16" localSheetId="0">[3]rate!#REF!</definedName>
    <definedName name="bore16">[3]rate!#REF!</definedName>
    <definedName name="bore45" localSheetId="0">[3]rate!#REF!</definedName>
    <definedName name="bore45">[3]rate!#REF!</definedName>
    <definedName name="bore60" localSheetId="0">[3]rate!#REF!</definedName>
    <definedName name="bore60">[3]rate!#REF!</definedName>
    <definedName name="boreock60" localSheetId="0">[3]rate!#REF!</definedName>
    <definedName name="boreock60">[3]rate!#REF!</definedName>
    <definedName name="borerock45" localSheetId="0">[3]rate!#REF!</definedName>
    <definedName name="borerock45">[3]rate!#REF!</definedName>
    <definedName name="borerock60" localSheetId="0">[3]rate!#REF!</definedName>
    <definedName name="borerock60">[3]rate!#REF!</definedName>
    <definedName name="boston" localSheetId="0">[3]rate!#REF!</definedName>
    <definedName name="boston">[3]rate!#REF!</definedName>
    <definedName name="boston500" localSheetId="0">[3]rate!#REF!</definedName>
    <definedName name="boston500">[3]rate!#REF!</definedName>
    <definedName name="boxing" localSheetId="0">[3]rate!#REF!</definedName>
    <definedName name="boxing">[3]rate!#REF!</definedName>
    <definedName name="bpconc45" localSheetId="0">[3]rate!#REF!</definedName>
    <definedName name="bpconc45">[3]rate!#REF!</definedName>
    <definedName name="bpconc60" localSheetId="0">[3]rate!#REF!</definedName>
    <definedName name="bpconc60">[3]rate!#REF!</definedName>
    <definedName name="bpcop45" localSheetId="0">[3]rate!#REF!</definedName>
    <definedName name="bpcop45">[3]rate!#REF!</definedName>
    <definedName name="bpcop60" localSheetId="0">[3]rate!#REF!</definedName>
    <definedName name="bpcop60">[3]rate!#REF!</definedName>
    <definedName name="bpyx10" localSheetId="0">[3]rate!#REF!</definedName>
    <definedName name="bpyx10">[3]rate!#REF!</definedName>
    <definedName name="bpyx16" localSheetId="0">[3]rate!#REF!</definedName>
    <definedName name="bpyx16">[3]rate!#REF!</definedName>
    <definedName name="brca10">[2]rate!$D$188</definedName>
    <definedName name="brca12">[10]rate!$D$201</definedName>
    <definedName name="brca6">[2]rate!$D$184</definedName>
    <definedName name="brca7">[3]rate!$D$184</definedName>
    <definedName name="brcb5">[4]rate!$D$190</definedName>
    <definedName name="brcb6">[3]rate!$D$190</definedName>
    <definedName name="brec" localSheetId="0">[3]rate!#REF!</definedName>
    <definedName name="brec">[3]rate!#REF!</definedName>
    <definedName name="brock" localSheetId="0">[3]rate!#REF!</definedName>
    <definedName name="brock">[3]rate!#REF!</definedName>
    <definedName name="bsc" localSheetId="0">[3]rate!#REF!</definedName>
    <definedName name="bsc">[3]rate!#REF!</definedName>
    <definedName name="bsoc" localSheetId="0">[3]rate!#REF!</definedName>
    <definedName name="bsoc">[3]rate!#REF!</definedName>
    <definedName name="btap" localSheetId="0">[3]rate!#REF!</definedName>
    <definedName name="btap">[3]rate!#REF!</definedName>
    <definedName name="btc3d" localSheetId="0">[3]rate!#REF!</definedName>
    <definedName name="btc3d">[3]rate!#REF!</definedName>
    <definedName name="btc4d" localSheetId="0">[3]rate!#REF!</definedName>
    <definedName name="btc4d">[3]rate!#REF!</definedName>
    <definedName name="btc4delcp" localSheetId="0">[3]rate!#REF!</definedName>
    <definedName name="btc4delcp">[3]rate!#REF!</definedName>
    <definedName name="btc4t1" localSheetId="0">[3]rate!#REF!</definedName>
    <definedName name="btc4t1">[3]rate!#REF!</definedName>
    <definedName name="bullnose" localSheetId="0">[3]rate!#REF!</definedName>
    <definedName name="bullnose">[3]rate!#REF!</definedName>
    <definedName name="bwrt1308" localSheetId="0">[3]rate!#REF!</definedName>
    <definedName name="bwrt1308">[3]rate!#REF!</definedName>
    <definedName name="bwrt2160" localSheetId="0">[3]rate!#REF!</definedName>
    <definedName name="bwrt2160">[3]rate!#REF!</definedName>
    <definedName name="bwrt2201" localSheetId="0">[3]rate!#REF!</definedName>
    <definedName name="bwrt2201">[3]rate!#REF!</definedName>
    <definedName name="bwrt22f" localSheetId="0">[3]rate!#REF!</definedName>
    <definedName name="bwrt22f">[3]rate!#REF!</definedName>
    <definedName name="bwrt7308" localSheetId="0">[3]rate!#REF!</definedName>
    <definedName name="bwrt7308">[3]rate!#REF!</definedName>
    <definedName name="bwrtag0092" localSheetId="0">[3]rate!#REF!</definedName>
    <definedName name="bwrtag0092">[3]rate!#REF!</definedName>
    <definedName name="bwrtag0097" localSheetId="0">[3]rate!#REF!</definedName>
    <definedName name="bwrtag0097">[3]rate!#REF!</definedName>
    <definedName name="bwrtag014" localSheetId="0">[3]rate!#REF!</definedName>
    <definedName name="bwrtag014">[3]rate!#REF!</definedName>
    <definedName name="bwrtg0108" localSheetId="0">[3]rate!#REF!</definedName>
    <definedName name="bwrtg0108">[3]rate!#REF!</definedName>
    <definedName name="bwrtg010c" localSheetId="0">[3]rate!#REF!</definedName>
    <definedName name="bwrtg010c">[3]rate!#REF!</definedName>
    <definedName name="bwrtg70204" localSheetId="0">[3]rate!#REF!</definedName>
    <definedName name="bwrtg70204">[3]rate!#REF!</definedName>
    <definedName name="bwrtg70204c" localSheetId="0">[3]rate!#REF!</definedName>
    <definedName name="bwrtg70204c">[3]rate!#REF!</definedName>
    <definedName name="bwrtgt1404" localSheetId="0">[3]rate!#REF!</definedName>
    <definedName name="bwrtgt1404">[3]rate!#REF!</definedName>
    <definedName name="cam" localSheetId="0">[3]rate!#REF!</definedName>
    <definedName name="cam">[3]rate!#REF!</definedName>
    <definedName name="cano" localSheetId="0">[3]rate!#REF!</definedName>
    <definedName name="cano">[3]rate!#REF!</definedName>
    <definedName name="capex" localSheetId="0">[3]rate!#REF!</definedName>
    <definedName name="capex">[3]rate!#REF!</definedName>
    <definedName name="capital10065" localSheetId="0">[3]rate!#REF!</definedName>
    <definedName name="capital10065">[3]rate!#REF!</definedName>
    <definedName name="capital4520" localSheetId="0">[3]rate!#REF!</definedName>
    <definedName name="capital4520">[3]rate!#REF!</definedName>
    <definedName name="capital9030" localSheetId="0">[3]rate!#REF!</definedName>
    <definedName name="capital9030">[3]rate!#REF!</definedName>
    <definedName name="capwap" localSheetId="0">[3]rate!#REF!</definedName>
    <definedName name="capwap">[3]rate!#REF!</definedName>
    <definedName name="carpet" localSheetId="0">[3]rate!#REF!</definedName>
    <definedName name="carpet">[3]rate!#REF!</definedName>
    <definedName name="ccha" localSheetId="0">[3]rate!#REF!</definedName>
    <definedName name="ccha">[3]rate!#REF!</definedName>
    <definedName name="cdstop" localSheetId="0">[3]rate!#REF!</definedName>
    <definedName name="cdstop">[3]rate!#REF!</definedName>
    <definedName name="circular18060" localSheetId="0">[3]rate!#REF!</definedName>
    <definedName name="circular18060">[3]rate!#REF!</definedName>
    <definedName name="circular9040" localSheetId="0">[3]rate!#REF!</definedName>
    <definedName name="circular9040">[3]rate!#REF!</definedName>
    <definedName name="cl115x" localSheetId="0">[3]rate!#REF!</definedName>
    <definedName name="cl115x">[3]rate!#REF!</definedName>
    <definedName name="cl117x" localSheetId="0">[3]rate!#REF!</definedName>
    <definedName name="cl117x">[3]rate!#REF!</definedName>
    <definedName name="cl80x" localSheetId="0">[3]rate!#REF!</definedName>
    <definedName name="cl80x">[3]rate!#REF!</definedName>
    <definedName name="claim" localSheetId="0">[3]rate!#REF!</definedName>
    <definedName name="claim">[3]rate!#REF!</definedName>
    <definedName name="clear" localSheetId="0">[3]rate!#REF!</definedName>
    <definedName name="clear">[3]rate!#REF!</definedName>
    <definedName name="cleat2" localSheetId="0">[3]rate!#REF!</definedName>
    <definedName name="cleat2">[3]rate!#REF!</definedName>
    <definedName name="clink" localSheetId="0">[3]rate!#REF!</definedName>
    <definedName name="clink">[3]rate!#REF!</definedName>
    <definedName name="clink18">[11]rate!$D$681</definedName>
    <definedName name="closer" localSheetId="0">[3]rate!#REF!</definedName>
    <definedName name="closer">[3]rate!#REF!</definedName>
    <definedName name="co450x" localSheetId="0">[3]rate!#REF!</definedName>
    <definedName name="co450x">[3]rate!#REF!</definedName>
    <definedName name="co600x" localSheetId="0">[3]rate!#REF!</definedName>
    <definedName name="co600x">[3]rate!#REF!</definedName>
    <definedName name="cof" localSheetId="0">[3]rate!#REF!</definedName>
    <definedName name="cof">[3]rate!#REF!</definedName>
    <definedName name="conc25" localSheetId="0">#REF!</definedName>
    <definedName name="conc25">#REF!</definedName>
    <definedName name="concf01" localSheetId="0">[3]rate!#REF!</definedName>
    <definedName name="concf01">[3]rate!#REF!</definedName>
    <definedName name="concf04" localSheetId="0">[3]rate!#REF!</definedName>
    <definedName name="concf04">[3]rate!#REF!</definedName>
    <definedName name="conn" localSheetId="0">[3]rate!#REF!</definedName>
    <definedName name="conn">[3]rate!#REF!</definedName>
    <definedName name="coolboard" localSheetId="0">[3]rate!#REF!</definedName>
    <definedName name="coolboard">[3]rate!#REF!</definedName>
    <definedName name="coping1">[5]rate!$D$536</definedName>
    <definedName name="coping2">[5]rate!$D$537</definedName>
    <definedName name="coping3">[5]rate!$D$538</definedName>
    <definedName name="cornice" localSheetId="0">[3]rate!#REF!</definedName>
    <definedName name="cornice">[3]rate!#REF!</definedName>
    <definedName name="cornice1">[5]rate!$D$307</definedName>
    <definedName name="corro" localSheetId="0">[3]rate!#REF!</definedName>
    <definedName name="corro">[3]rate!#REF!</definedName>
    <definedName name="counter">[5]rate!$D$185</definedName>
    <definedName name="counter2" localSheetId="0">[3]rate!#REF!</definedName>
    <definedName name="counter2">[3]rate!#REF!</definedName>
    <definedName name="countertop" localSheetId="0">[3]rate!#REF!</definedName>
    <definedName name="countertop">[3]rate!#REF!</definedName>
    <definedName name="countertop1" localSheetId="0">[3]rate!#REF!</definedName>
    <definedName name="countertop1">[3]rate!#REF!</definedName>
    <definedName name="countertop170" localSheetId="0">[3]rate!#REF!</definedName>
    <definedName name="countertop170">[3]rate!#REF!</definedName>
    <definedName name="countertop2" localSheetId="0">[3]rate!#REF!</definedName>
    <definedName name="countertop2">[3]rate!#REF!</definedName>
    <definedName name="countertop202" localSheetId="0">[3]rate!#REF!</definedName>
    <definedName name="countertop202">[3]rate!#REF!</definedName>
    <definedName name="countertop85" localSheetId="0">[3]rate!#REF!</definedName>
    <definedName name="countertop85">[3]rate!#REF!</definedName>
    <definedName name="countertopledge" localSheetId="0">[3]rate!#REF!</definedName>
    <definedName name="countertopledge">[3]rate!#REF!</definedName>
    <definedName name="crp">[11]rate!$D$718</definedName>
    <definedName name="crucherrun" localSheetId="0">[3]rate!#REF!</definedName>
    <definedName name="crucherrun">[3]rate!#REF!</definedName>
    <definedName name="ct20ct" localSheetId="0">[3]rate!#REF!</definedName>
    <definedName name="ct20ct">[3]rate!#REF!</definedName>
    <definedName name="culvert" localSheetId="0">[3]rate!#REF!</definedName>
    <definedName name="culvert">[3]rate!#REF!</definedName>
    <definedName name="cwa1x" localSheetId="0">[3]rate!#REF!</definedName>
    <definedName name="cwa1x">[3]rate!#REF!</definedName>
    <definedName name="cwa2ax" localSheetId="0">[3]rate!#REF!</definedName>
    <definedName name="cwa2ax">[3]rate!#REF!</definedName>
    <definedName name="cwa2x" localSheetId="0">[3]rate!#REF!</definedName>
    <definedName name="cwa2x">[3]rate!#REF!</definedName>
    <definedName name="cwa3x" localSheetId="0">[3]rate!#REF!</definedName>
    <definedName name="cwa3x">[3]rate!#REF!</definedName>
    <definedName name="cwa4x" localSheetId="0">[3]rate!#REF!</definedName>
    <definedName name="cwa4x">[3]rate!#REF!</definedName>
    <definedName name="cwb1x" localSheetId="0">[3]rate!#REF!</definedName>
    <definedName name="cwb1x">[3]rate!#REF!</definedName>
    <definedName name="cwb2x" localSheetId="0">[3]rate!#REF!</definedName>
    <definedName name="cwb2x">[3]rate!#REF!</definedName>
    <definedName name="cwb3x" localSheetId="0">[3]rate!#REF!</definedName>
    <definedName name="cwb3x">[3]rate!#REF!</definedName>
    <definedName name="cwb4x" localSheetId="0">[3]rate!#REF!</definedName>
    <definedName name="cwb4x">[3]rate!#REF!</definedName>
    <definedName name="cwb5x" localSheetId="0">[3]rate!#REF!</definedName>
    <definedName name="cwb5x">[3]rate!#REF!</definedName>
    <definedName name="cwd1x" localSheetId="0">[3]rate!#REF!</definedName>
    <definedName name="cwd1x">[3]rate!#REF!</definedName>
    <definedName name="cwd2x" localSheetId="0">[3]rate!#REF!</definedName>
    <definedName name="cwd2x">[3]rate!#REF!</definedName>
    <definedName name="cwd3x" localSheetId="0">[3]rate!#REF!</definedName>
    <definedName name="cwd3x">[3]rate!#REF!</definedName>
    <definedName name="cwe1x" localSheetId="0">[3]rate!#REF!</definedName>
    <definedName name="cwe1x">[3]rate!#REF!</definedName>
    <definedName name="cwe1xx" localSheetId="0">[3]rate!#REF!</definedName>
    <definedName name="cwe1xx">[3]rate!#REF!</definedName>
    <definedName name="cwe2x" localSheetId="0">[3]rate!#REF!</definedName>
    <definedName name="cwe2x">[3]rate!#REF!</definedName>
    <definedName name="cwe3x" localSheetId="0">[3]rate!#REF!</definedName>
    <definedName name="cwe3x">[3]rate!#REF!</definedName>
    <definedName name="cwe4x" localSheetId="0">[3]rate!#REF!</definedName>
    <definedName name="cwe4x">[3]rate!#REF!</definedName>
    <definedName name="cwf1x" localSheetId="0">[3]rate!#REF!</definedName>
    <definedName name="cwf1x">[3]rate!#REF!</definedName>
    <definedName name="cwf1xx" localSheetId="0">[3]rate!#REF!</definedName>
    <definedName name="cwf1xx">[3]rate!#REF!</definedName>
    <definedName name="cwf2x" localSheetId="0">[3]rate!#REF!</definedName>
    <definedName name="cwf2x">[3]rate!#REF!</definedName>
    <definedName name="cwf3x" localSheetId="0">[3]rate!#REF!</definedName>
    <definedName name="cwf3x">[3]rate!#REF!</definedName>
    <definedName name="cylentry" localSheetId="0">[3]rate!#REF!</definedName>
    <definedName name="cylentry">[3]rate!#REF!</definedName>
    <definedName name="cylinlock" localSheetId="0">[3]rate!#REF!</definedName>
    <definedName name="cylinlock">[3]rate!#REF!</definedName>
    <definedName name="d1ax" localSheetId="0">[3]rate!#REF!</definedName>
    <definedName name="d1ax">[3]rate!#REF!</definedName>
    <definedName name="d1xb" localSheetId="0">[3]rate!#REF!</definedName>
    <definedName name="d1xb">[3]rate!#REF!</definedName>
    <definedName name="d1xx" localSheetId="0">[3]rate!#REF!</definedName>
    <definedName name="d1xx">[3]rate!#REF!</definedName>
    <definedName name="d2ax" localSheetId="0">[3]rate!#REF!</definedName>
    <definedName name="d2ax">[3]rate!#REF!</definedName>
    <definedName name="d2xb" localSheetId="0">[3]rate!#REF!</definedName>
    <definedName name="d2xb">[3]rate!#REF!</definedName>
    <definedName name="d2xtnb" localSheetId="0">[3]rate!#REF!</definedName>
    <definedName name="d2xtnb">[3]rate!#REF!</definedName>
    <definedName name="d2xx" localSheetId="0">[3]rate!#REF!</definedName>
    <definedName name="d2xx">[3]rate!#REF!</definedName>
    <definedName name="d3ax" localSheetId="0">[3]rate!#REF!</definedName>
    <definedName name="d3ax">[3]rate!#REF!</definedName>
    <definedName name="d3g" localSheetId="0">[3]rate!#REF!</definedName>
    <definedName name="d3g">[3]rate!#REF!</definedName>
    <definedName name="d4ax" localSheetId="0">[3]rate!#REF!</definedName>
    <definedName name="d4ax">[3]rate!#REF!</definedName>
    <definedName name="d4xx" localSheetId="0">[3]rate!#REF!</definedName>
    <definedName name="d4xx">[3]rate!#REF!</definedName>
    <definedName name="d5ax" localSheetId="0">[3]rate!#REF!</definedName>
    <definedName name="d5ax">[3]rate!#REF!</definedName>
    <definedName name="d5bx" localSheetId="0">[3]rate!#REF!</definedName>
    <definedName name="d5bx">[3]rate!#REF!</definedName>
    <definedName name="d6ax" localSheetId="0">[3]rate!#REF!</definedName>
    <definedName name="d6ax">[3]rate!#REF!</definedName>
    <definedName name="d6cx" localSheetId="0">[3]rate!#REF!</definedName>
    <definedName name="d6cx">[3]rate!#REF!</definedName>
    <definedName name="d7ax" localSheetId="0">[3]rate!#REF!</definedName>
    <definedName name="d7ax">[3]rate!#REF!</definedName>
    <definedName name="d9x" localSheetId="0">[3]rate!#REF!</definedName>
    <definedName name="d9x">[3]rate!#REF!</definedName>
    <definedName name="da1x" localSheetId="0">[3]rate!#REF!</definedName>
    <definedName name="da1x">[3]rate!#REF!</definedName>
    <definedName name="da2x" localSheetId="0">[3]rate!#REF!</definedName>
    <definedName name="da2x">[3]rate!#REF!</definedName>
    <definedName name="da3x" localSheetId="0">[3]rate!#REF!</definedName>
    <definedName name="da3x">[3]rate!#REF!</definedName>
    <definedName name="da4x" localSheetId="0">[3]rate!#REF!</definedName>
    <definedName name="da4x">[3]rate!#REF!</definedName>
    <definedName name="da5ax" localSheetId="0">[3]rate!#REF!</definedName>
    <definedName name="da5ax">[3]rate!#REF!</definedName>
    <definedName name="da5x" localSheetId="0">[3]rate!#REF!</definedName>
    <definedName name="da5x">[3]rate!#REF!</definedName>
    <definedName name="da6x" localSheetId="0">[3]rate!#REF!</definedName>
    <definedName name="da6x">[3]rate!#REF!</definedName>
    <definedName name="da6xc" localSheetId="0">[3]rate!#REF!</definedName>
    <definedName name="da6xc">[3]rate!#REF!</definedName>
    <definedName name="da7x" localSheetId="0">[3]rate!#REF!</definedName>
    <definedName name="da7x">[3]rate!#REF!</definedName>
    <definedName name="da9x" localSheetId="0">[3]rate!#REF!</definedName>
    <definedName name="da9x">[3]rate!#REF!</definedName>
    <definedName name="dab1x" localSheetId="0">[3]rate!#REF!</definedName>
    <definedName name="dab1x">[3]rate!#REF!</definedName>
    <definedName name="dab2x" localSheetId="0">[3]rate!#REF!</definedName>
    <definedName name="dab2x">[3]rate!#REF!</definedName>
    <definedName name="dab3x" localSheetId="0">[3]rate!#REF!</definedName>
    <definedName name="dab3x">[3]rate!#REF!</definedName>
    <definedName name="dab4x" localSheetId="0">[3]rate!#REF!</definedName>
    <definedName name="dab4x">[3]rate!#REF!</definedName>
    <definedName name="dab5ax" localSheetId="0">[3]rate!#REF!</definedName>
    <definedName name="dab5ax">[3]rate!#REF!</definedName>
    <definedName name="dab5bx" localSheetId="0">[3]rate!#REF!</definedName>
    <definedName name="dab5bx">[3]rate!#REF!</definedName>
    <definedName name="dab7x" localSheetId="0">[3]rate!#REF!</definedName>
    <definedName name="dab7x">[3]rate!#REF!</definedName>
    <definedName name="danger">[11]rate!$D$716</definedName>
    <definedName name="db" localSheetId="0">[3]rate!#REF!</definedName>
    <definedName name="db">[3]rate!#REF!</definedName>
    <definedName name="db017x" localSheetId="0">[3]rate!#REF!</definedName>
    <definedName name="db017x">[3]rate!#REF!</definedName>
    <definedName name="db5x" localSheetId="0">[3]rate!#REF!</definedName>
    <definedName name="db5x">[3]rate!#REF!</definedName>
    <definedName name="db6x" localSheetId="0">[3]rate!#REF!</definedName>
    <definedName name="db6x">[3]rate!#REF!</definedName>
    <definedName name="db6xc" localSheetId="0">[3]rate!#REF!</definedName>
    <definedName name="db6xc">[3]rate!#REF!</definedName>
    <definedName name="db7ax" localSheetId="0">[3]rate!#REF!</definedName>
    <definedName name="db7ax">[3]rate!#REF!</definedName>
    <definedName name="db7cx" localSheetId="0">[3]rate!#REF!</definedName>
    <definedName name="db7cx">[3]rate!#REF!</definedName>
    <definedName name="db9x" localSheetId="0">[3]rate!#REF!</definedName>
    <definedName name="db9x">[3]rate!#REF!</definedName>
    <definedName name="dbasin" localSheetId="0">[3]rate!#REF!</definedName>
    <definedName name="dbasin">[3]rate!#REF!</definedName>
    <definedName name="dbc1x" localSheetId="0">[3]rate!#REF!</definedName>
    <definedName name="dbc1x">[3]rate!#REF!</definedName>
    <definedName name="dbc2x" localSheetId="0">[3]rate!#REF!</definedName>
    <definedName name="dbc2x">[3]rate!#REF!</definedName>
    <definedName name="dbc3x" localSheetId="0">[3]rate!#REF!</definedName>
    <definedName name="dbc3x">[3]rate!#REF!</definedName>
    <definedName name="dbc4x" localSheetId="0">[3]rate!#REF!</definedName>
    <definedName name="dbc4x">[3]rate!#REF!</definedName>
    <definedName name="dbc5bx" localSheetId="0">[3]rate!#REF!</definedName>
    <definedName name="dbc5bx">[3]rate!#REF!</definedName>
    <definedName name="dbc6x" localSheetId="0">[3]rate!#REF!</definedName>
    <definedName name="dbc6x">[3]rate!#REF!</definedName>
    <definedName name="dbc6xc" localSheetId="0">[3]rate!#REF!</definedName>
    <definedName name="dbc6xc">[3]rate!#REF!</definedName>
    <definedName name="dbc7x" localSheetId="0">[3]rate!#REF!</definedName>
    <definedName name="dbc7x">[3]rate!#REF!</definedName>
    <definedName name="dc4ax" localSheetId="0">[3]rate!#REF!</definedName>
    <definedName name="dc4ax">[3]rate!#REF!</definedName>
    <definedName name="dc5ax" localSheetId="0">[3]rate!#REF!</definedName>
    <definedName name="dc5ax">[3]rate!#REF!</definedName>
    <definedName name="dc6x" localSheetId="0">[3]rate!#REF!</definedName>
    <definedName name="dc6x">[3]rate!#REF!</definedName>
    <definedName name="dcon" localSheetId="0">[3]rate!#REF!</definedName>
    <definedName name="dcon">[3]rate!#REF!</definedName>
    <definedName name="dcon22512" localSheetId="0">[3]rate!#REF!</definedName>
    <definedName name="dcon22512">[3]rate!#REF!</definedName>
    <definedName name="dcon22513" localSheetId="0">[3]rate!#REF!</definedName>
    <definedName name="dcon22513">[3]rate!#REF!</definedName>
    <definedName name="dcon22515" localSheetId="0">[3]rate!#REF!</definedName>
    <definedName name="dcon22515">[3]rate!#REF!</definedName>
    <definedName name="dcon30" localSheetId="0">[3]rate!#REF!</definedName>
    <definedName name="dcon30">[3]rate!#REF!</definedName>
    <definedName name="dcon30012" localSheetId="0">[3]rate!#REF!</definedName>
    <definedName name="dcon30012">[3]rate!#REF!</definedName>
    <definedName name="dcon30018" localSheetId="0">[3]rate!#REF!</definedName>
    <definedName name="dcon30018">[3]rate!#REF!</definedName>
    <definedName name="dd1x" localSheetId="0">[3]rate!#REF!</definedName>
    <definedName name="dd1x">[3]rate!#REF!</definedName>
    <definedName name="dd5cx" localSheetId="0">[3]rate!#REF!</definedName>
    <definedName name="dd5cx">[3]rate!#REF!</definedName>
    <definedName name="dd5x" localSheetId="0">[3]rate!#REF!</definedName>
    <definedName name="dd5x">[3]rate!#REF!</definedName>
    <definedName name="dde" localSheetId="0">[3]rate!#REF!</definedName>
    <definedName name="dde">[3]rate!#REF!</definedName>
    <definedName name="dde1x" localSheetId="0">[3]rate!#REF!</definedName>
    <definedName name="dde1x">[3]rate!#REF!</definedName>
    <definedName name="dde2x" localSheetId="0">[3]rate!#REF!</definedName>
    <definedName name="dde2x">[3]rate!#REF!</definedName>
    <definedName name="dde3x" localSheetId="0">[3]rate!#REF!</definedName>
    <definedName name="dde3x">[3]rate!#REF!</definedName>
    <definedName name="dde4x" localSheetId="0">[3]rate!#REF!</definedName>
    <definedName name="dde4x">[3]rate!#REF!</definedName>
    <definedName name="dde5ax" localSheetId="0">[3]rate!#REF!</definedName>
    <definedName name="dde5ax">[3]rate!#REF!</definedName>
    <definedName name="dde5bx" localSheetId="0">[3]rate!#REF!</definedName>
    <definedName name="dde5bx">[3]rate!#REF!</definedName>
    <definedName name="dde5cx" localSheetId="0">[3]rate!#REF!</definedName>
    <definedName name="dde5cx">[3]rate!#REF!</definedName>
    <definedName name="dde5dx" localSheetId="0">[3]rate!#REF!</definedName>
    <definedName name="dde5dx">[3]rate!#REF!</definedName>
    <definedName name="dde6x" localSheetId="0">[3]rate!#REF!</definedName>
    <definedName name="dde6x">[3]rate!#REF!</definedName>
    <definedName name="dde6xc" localSheetId="0">[3]rate!#REF!</definedName>
    <definedName name="dde6xc">[3]rate!#REF!</definedName>
    <definedName name="de115a" localSheetId="0">[3]rate!#REF!</definedName>
    <definedName name="de115a">[3]rate!#REF!</definedName>
    <definedName name="de5ax" localSheetId="0">[3]rate!#REF!</definedName>
    <definedName name="de5ax">[3]rate!#REF!</definedName>
    <definedName name="de5cx" localSheetId="0">[3]rate!#REF!</definedName>
    <definedName name="de5cx">[3]rate!#REF!</definedName>
    <definedName name="de5dx" localSheetId="0">[3]rate!#REF!</definedName>
    <definedName name="de5dx">[3]rate!#REF!</definedName>
    <definedName name="de5x" localSheetId="0">[3]rate!#REF!</definedName>
    <definedName name="de5x">[3]rate!#REF!</definedName>
    <definedName name="de60x" localSheetId="0">[3]rate!#REF!</definedName>
    <definedName name="de60x">[3]rate!#REF!</definedName>
    <definedName name="de6ax" localSheetId="0">[3]rate!#REF!</definedName>
    <definedName name="de6ax">[3]rate!#REF!</definedName>
    <definedName name="de6x" localSheetId="0">[3]rate!#REF!</definedName>
    <definedName name="de6x">[3]rate!#REF!</definedName>
    <definedName name="de6xc" localSheetId="0">[3]rate!#REF!</definedName>
    <definedName name="de6xc">[3]rate!#REF!</definedName>
    <definedName name="de72x" localSheetId="0">[3]rate!#REF!</definedName>
    <definedName name="de72x">[3]rate!#REF!</definedName>
    <definedName name="de76x" localSheetId="0">[3]rate!#REF!</definedName>
    <definedName name="de76x">[3]rate!#REF!</definedName>
    <definedName name="deadbolt" localSheetId="0">[3]rate!#REF!</definedName>
    <definedName name="deadbolt">[3]rate!#REF!</definedName>
    <definedName name="deco" localSheetId="0">[3]rate!#REF!</definedName>
    <definedName name="deco">[3]rate!#REF!</definedName>
    <definedName name="def2x" localSheetId="0">[3]rate!#REF!</definedName>
    <definedName name="def2x">[3]rate!#REF!</definedName>
    <definedName name="def3x" localSheetId="0">[3]rate!#REF!</definedName>
    <definedName name="def3x">[3]rate!#REF!</definedName>
    <definedName name="def4x" localSheetId="0">[3]rate!#REF!</definedName>
    <definedName name="def4x">[3]rate!#REF!</definedName>
    <definedName name="def5ax" localSheetId="0">[3]rate!#REF!</definedName>
    <definedName name="def5ax">[3]rate!#REF!</definedName>
    <definedName name="defb1x" localSheetId="0">[3]rate!#REF!</definedName>
    <definedName name="defb1x">[3]rate!#REF!</definedName>
    <definedName name="dexc" localSheetId="0">[3]rate!#REF!</definedName>
    <definedName name="dexc">[3]rate!#REF!</definedName>
    <definedName name="df4x" localSheetId="0">[3]rate!#REF!</definedName>
    <definedName name="df4x">[3]rate!#REF!</definedName>
    <definedName name="df5ax" localSheetId="0">[3]rate!#REF!</definedName>
    <definedName name="df5ax">[3]rate!#REF!</definedName>
    <definedName name="df5cx" localSheetId="0">[3]rate!#REF!</definedName>
    <definedName name="df5cx">[3]rate!#REF!</definedName>
    <definedName name="df5x" localSheetId="0">[3]rate!#REF!</definedName>
    <definedName name="df5x">[3]rate!#REF!</definedName>
    <definedName name="df6x" localSheetId="0">[3]rate!#REF!</definedName>
    <definedName name="df6x">[3]rate!#REF!</definedName>
    <definedName name="df6xx" localSheetId="0">[3]rate!#REF!</definedName>
    <definedName name="df6xx">[3]rate!#REF!</definedName>
    <definedName name="dfwk" localSheetId="0">[3]rate!#REF!</definedName>
    <definedName name="dfwk">[3]rate!#REF!</definedName>
    <definedName name="dfwk300" localSheetId="0">[3]rate!#REF!</definedName>
    <definedName name="dfwk300">[3]rate!#REF!</definedName>
    <definedName name="dhb" localSheetId="0">[3]rate!#REF!</definedName>
    <definedName name="dhb">[3]rate!#REF!</definedName>
    <definedName name="dhbsk" localSheetId="0">[3]rate!#REF!</definedName>
    <definedName name="dhbsk">[3]rate!#REF!</definedName>
    <definedName name="dlc" localSheetId="0">[3]rate!#REF!</definedName>
    <definedName name="dlc">[3]rate!#REF!</definedName>
    <definedName name="dm78x" localSheetId="0">[3]rate!#REF!</definedName>
    <definedName name="dm78x">[3]rate!#REF!</definedName>
    <definedName name="domestop" localSheetId="0">[3]rate!#REF!</definedName>
    <definedName name="domestop">[3]rate!#REF!</definedName>
    <definedName name="dpc" localSheetId="0">[3]rate!#REF!</definedName>
    <definedName name="dpc">[3]rate!#REF!</definedName>
    <definedName name="drawerpull" localSheetId="0">[3]rate!#REF!</definedName>
    <definedName name="drawerpull">[3]rate!#REF!</definedName>
    <definedName name="drf01dp" localSheetId="0">[3]rate!#REF!</definedName>
    <definedName name="drf01dp">[3]rate!#REF!</definedName>
    <definedName name="drf01sk" localSheetId="0">[3]rate!#REF!</definedName>
    <definedName name="drf01sk">[3]rate!#REF!</definedName>
    <definedName name="drip" localSheetId="0">[3]rate!#REF!</definedName>
    <definedName name="drip">[3]rate!#REF!</definedName>
    <definedName name="drive10" localSheetId="0">[3]rate!#REF!</definedName>
    <definedName name="drive10">[3]rate!#REF!</definedName>
    <definedName name="drive13" localSheetId="0">[3]rate!#REF!</definedName>
    <definedName name="drive13">[3]rate!#REF!</definedName>
    <definedName name="drive150" localSheetId="0">[3]rate!#REF!</definedName>
    <definedName name="drive150">[3]rate!#REF!</definedName>
    <definedName name="drive15010" localSheetId="0">[3]rate!#REF!</definedName>
    <definedName name="drive15010">[3]rate!#REF!</definedName>
    <definedName name="drive15013" localSheetId="0">[3]rate!#REF!</definedName>
    <definedName name="drive15013">[3]rate!#REF!</definedName>
    <definedName name="drive15016" localSheetId="0">[3]rate!#REF!</definedName>
    <definedName name="drive15016">[3]rate!#REF!</definedName>
    <definedName name="drive15019" localSheetId="0">[3]rate!#REF!</definedName>
    <definedName name="drive15019">[3]rate!#REF!</definedName>
    <definedName name="drive15022" localSheetId="0">[3]rate!#REF!</definedName>
    <definedName name="drive15022">[3]rate!#REF!</definedName>
    <definedName name="drive15025" localSheetId="0">[3]rate!#REF!</definedName>
    <definedName name="drive15025">[3]rate!#REF!</definedName>
    <definedName name="drive15028" localSheetId="0">[3]rate!#REF!</definedName>
    <definedName name="drive15028">[3]rate!#REF!</definedName>
    <definedName name="drive15031" localSheetId="0">[3]rate!#REF!</definedName>
    <definedName name="drive15031">[3]rate!#REF!</definedName>
    <definedName name="drive15034" localSheetId="0">[3]rate!#REF!</definedName>
    <definedName name="drive15034">[3]rate!#REF!</definedName>
    <definedName name="drive15037" localSheetId="0">[3]rate!#REF!</definedName>
    <definedName name="drive15037">[3]rate!#REF!</definedName>
    <definedName name="drive16" localSheetId="0">[3]rate!#REF!</definedName>
    <definedName name="drive16">[3]rate!#REF!</definedName>
    <definedName name="drive175" localSheetId="0">[3]rate!#REF!</definedName>
    <definedName name="drive175">[3]rate!#REF!</definedName>
    <definedName name="drive19" localSheetId="0">[3]rate!#REF!</definedName>
    <definedName name="drive19">[3]rate!#REF!</definedName>
    <definedName name="drive20">[1]rate!$D$25</definedName>
    <definedName name="drive200" localSheetId="0">[3]rate!#REF!</definedName>
    <definedName name="drive200">[3]rate!#REF!</definedName>
    <definedName name="drive22" localSheetId="0">[3]rate!#REF!</definedName>
    <definedName name="drive22">[3]rate!#REF!</definedName>
    <definedName name="drive25" localSheetId="0">[3]rate!#REF!</definedName>
    <definedName name="drive25">[3]rate!#REF!</definedName>
    <definedName name="drive28" localSheetId="0">[3]rate!#REF!</definedName>
    <definedName name="drive28">[3]rate!#REF!</definedName>
    <definedName name="drive31" localSheetId="0">[3]rate!#REF!</definedName>
    <definedName name="drive31">[3]rate!#REF!</definedName>
    <definedName name="drive34" localSheetId="0">[3]rate!#REF!</definedName>
    <definedName name="drive34">[3]rate!#REF!</definedName>
    <definedName name="drive37" localSheetId="0">[3]rate!#REF!</definedName>
    <definedName name="drive37">[3]rate!#REF!</definedName>
    <definedName name="dryer" localSheetId="0">[3]rate!#REF!</definedName>
    <definedName name="dryer">[3]rate!#REF!</definedName>
    <definedName name="ds006x" localSheetId="0">[3]rate!#REF!</definedName>
    <definedName name="ds006x">[3]rate!#REF!</definedName>
    <definedName name="dscup" localSheetId="0">[3]rate!#REF!</definedName>
    <definedName name="dscup">[3]rate!#REF!</definedName>
    <definedName name="dstop" localSheetId="0">[3]rate!#REF!</definedName>
    <definedName name="dstop">[3]rate!#REF!</definedName>
    <definedName name="dw1x" localSheetId="0">[3]rate!#REF!</definedName>
    <definedName name="dw1x">[3]rate!#REF!</definedName>
    <definedName name="dw6x" localSheetId="0">[3]rate!#REF!</definedName>
    <definedName name="dw6x">[3]rate!#REF!</definedName>
    <definedName name="e100c" localSheetId="0">[3]rate!#REF!</definedName>
    <definedName name="e100c">[3]rate!#REF!</definedName>
    <definedName name="e101c" localSheetId="0">[3]rate!#REF!</definedName>
    <definedName name="e101c">[3]rate!#REF!</definedName>
    <definedName name="e102c" localSheetId="0">[3]rate!#REF!</definedName>
    <definedName name="e102c">[3]rate!#REF!</definedName>
    <definedName name="e108c" localSheetId="0">[3]rate!#REF!</definedName>
    <definedName name="e108c">[3]rate!#REF!</definedName>
    <definedName name="e2053ss" localSheetId="0">[3]rate!#REF!</definedName>
    <definedName name="e2053ss">[3]rate!#REF!</definedName>
    <definedName name="e400h" localSheetId="0">[3]rate!#REF!</definedName>
    <definedName name="e400h">[3]rate!#REF!</definedName>
    <definedName name="e779br" localSheetId="0">[3]rate!#REF!</definedName>
    <definedName name="e779br">[3]rate!#REF!</definedName>
    <definedName name="e779brdp" localSheetId="0">[3]rate!#REF!</definedName>
    <definedName name="e779brdp">[3]rate!#REF!</definedName>
    <definedName name="e799br" localSheetId="0">[3]rate!#REF!</definedName>
    <definedName name="e799br">[3]rate!#REF!</definedName>
    <definedName name="e799brdp" localSheetId="0">[3]rate!#REF!</definedName>
    <definedName name="e799brdp">[3]rate!#REF!</definedName>
    <definedName name="e809f" localSheetId="0">[3]rate!#REF!</definedName>
    <definedName name="e809f">[3]rate!#REF!</definedName>
    <definedName name="e810e" localSheetId="0">[3]rate!#REF!</definedName>
    <definedName name="e810e">[3]rate!#REF!</definedName>
    <definedName name="e810edp" localSheetId="0">[3]rate!#REF!</definedName>
    <definedName name="e810edp">[3]rate!#REF!</definedName>
    <definedName name="e825a" localSheetId="0">[3]rate!#REF!</definedName>
    <definedName name="e825a">[3]rate!#REF!</definedName>
    <definedName name="e825adp" localSheetId="0">[3]rate!#REF!</definedName>
    <definedName name="e825adp">[3]rate!#REF!</definedName>
    <definedName name="e825c" localSheetId="0">[3]rate!#REF!</definedName>
    <definedName name="e825c">[3]rate!#REF!</definedName>
    <definedName name="e825cdp" localSheetId="0">[3]rate!#REF!</definedName>
    <definedName name="e825cdp">[3]rate!#REF!</definedName>
    <definedName name="e827c" localSheetId="0">[3]rate!#REF!</definedName>
    <definedName name="e827c">[3]rate!#REF!</definedName>
    <definedName name="e827cdp" localSheetId="0">[3]rate!#REF!</definedName>
    <definedName name="e827cdp">[3]rate!#REF!</definedName>
    <definedName name="e865e" localSheetId="0">[3]rate!#REF!</definedName>
    <definedName name="e865e">[3]rate!#REF!</definedName>
    <definedName name="earth" localSheetId="0">[3]rate!#REF!</definedName>
    <definedName name="earth">[3]rate!#REF!</definedName>
    <definedName name="earthw" localSheetId="0">[3]rate!#REF!</definedName>
    <definedName name="earthw">[3]rate!#REF!</definedName>
    <definedName name="ent" localSheetId="0">[3]rate!#REF!</definedName>
    <definedName name="ent">[3]rate!#REF!</definedName>
    <definedName name="entlock1" localSheetId="0">[3]rate!#REF!</definedName>
    <definedName name="entlock1">[3]rate!#REF!</definedName>
    <definedName name="entslab1">[5]rate!$D$738</definedName>
    <definedName name="ep">[8]cost!$F$127</definedName>
    <definedName name="epl">[2]rate!$D$649</definedName>
    <definedName name="epoxy" localSheetId="0">[3]rate!#REF!</definedName>
    <definedName name="epoxy">[3]rate!#REF!</definedName>
    <definedName name="ept">[2]rate!$D$657</definedName>
    <definedName name="es402x" localSheetId="0">[3]rate!#REF!</definedName>
    <definedName name="es402x">[3]rate!#REF!</definedName>
    <definedName name="ex200x" localSheetId="0">[3]rate!#REF!</definedName>
    <definedName name="ex200x">[3]rate!#REF!</definedName>
    <definedName name="exbend" localSheetId="0">[3]rate!#REF!</definedName>
    <definedName name="exbend">[3]rate!#REF!</definedName>
    <definedName name="exc">[2]rate!$D$50</definedName>
    <definedName name="exend" localSheetId="0">[3]rate!#REF!</definedName>
    <definedName name="exend">[3]rate!#REF!</definedName>
    <definedName name="exmitred" localSheetId="0">[3]rate!#REF!</definedName>
    <definedName name="exmitred">[3]rate!#REF!</definedName>
    <definedName name="exquadrant" localSheetId="0">[3]rate!#REF!</definedName>
    <definedName name="exquadrant">[3]rate!#REF!</definedName>
    <definedName name="exsq1503" localSheetId="0">[3]rate!#REF!</definedName>
    <definedName name="exsq1503">[3]rate!#REF!</definedName>
    <definedName name="exsq1506" localSheetId="0">[3]rate!#REF!</definedName>
    <definedName name="exsq1506">[3]rate!#REF!</definedName>
    <definedName name="exsq2003">[1]rate!$D$21</definedName>
    <definedName name="f01022p1005" localSheetId="0">[3]rate!#REF!</definedName>
    <definedName name="f01022p1005">[3]rate!#REF!</definedName>
    <definedName name="f120x" localSheetId="0">[3]rate!#REF!</definedName>
    <definedName name="f120x">[3]rate!#REF!</definedName>
    <definedName name="f1260x" localSheetId="0">[3]rate!#REF!</definedName>
    <definedName name="f1260x">[3]rate!#REF!</definedName>
    <definedName name="f209e" localSheetId="0">[3]rate!#REF!</definedName>
    <definedName name="f209e">[3]rate!#REF!</definedName>
    <definedName name="f209f" localSheetId="0">[3]rate!#REF!</definedName>
    <definedName name="f209f">[3]rate!#REF!</definedName>
    <definedName name="f20ab4" localSheetId="0">[3]rate!#REF!</definedName>
    <definedName name="f20ab4">[3]rate!#REF!</definedName>
    <definedName name="f20ab4dp" localSheetId="0">[3]rate!#REF!</definedName>
    <definedName name="f20ab4dp">[3]rate!#REF!</definedName>
    <definedName name="f20ab4sk" localSheetId="0">[3]rate!#REF!</definedName>
    <definedName name="f20ab4sk">[3]rate!#REF!</definedName>
    <definedName name="f210e" localSheetId="0">[3]rate!#REF!</definedName>
    <definedName name="f210e">[3]rate!#REF!</definedName>
    <definedName name="f210ed3a" localSheetId="0">[3]rate!#REF!</definedName>
    <definedName name="f210ed3a">[3]rate!#REF!</definedName>
    <definedName name="f225a" localSheetId="0">[3]rate!#REF!</definedName>
    <definedName name="f225a">[3]rate!#REF!</definedName>
    <definedName name="f227a" localSheetId="0">[3]rate!#REF!</definedName>
    <definedName name="f227a">[3]rate!#REF!</definedName>
    <definedName name="f227ap" localSheetId="0">[3]rate!#REF!</definedName>
    <definedName name="f227ap">[3]rate!#REF!</definedName>
    <definedName name="f227o" localSheetId="0">[3]rate!#REF!</definedName>
    <definedName name="f227o">[3]rate!#REF!</definedName>
    <definedName name="f276ah" localSheetId="0">[3]rate!#REF!</definedName>
    <definedName name="f276ah">[3]rate!#REF!</definedName>
    <definedName name="f4bx" localSheetId="0">[3]rate!#REF!</definedName>
    <definedName name="f4bx">[3]rate!#REF!</definedName>
    <definedName name="f4x" localSheetId="0">[3]rate!#REF!</definedName>
    <definedName name="f4x">[3]rate!#REF!</definedName>
    <definedName name="f5bx" localSheetId="0">[3]rate!#REF!</definedName>
    <definedName name="f5bx">[3]rate!#REF!</definedName>
    <definedName name="f5cx" localSheetId="0">[3]rate!#REF!</definedName>
    <definedName name="f5cx">[3]rate!#REF!</definedName>
    <definedName name="f5x" localSheetId="0">[3]rate!#REF!</definedName>
    <definedName name="f5x">[3]rate!#REF!</definedName>
    <definedName name="f60podp" localSheetId="0">[3]rate!#REF!</definedName>
    <definedName name="f60podp">[3]rate!#REF!</definedName>
    <definedName name="f6x" localSheetId="0">[3]rate!#REF!</definedName>
    <definedName name="f6x">[3]rate!#REF!</definedName>
    <definedName name="fal" localSheetId="0">[3]rate!#REF!</definedName>
    <definedName name="fal">[3]rate!#REF!</definedName>
    <definedName name="fan" localSheetId="0">[3]rate!#REF!</definedName>
    <definedName name="fan">[3]rate!#REF!</definedName>
    <definedName name="fb23025x" localSheetId="0">[3]rate!#REF!</definedName>
    <definedName name="fb23025x">[3]rate!#REF!</definedName>
    <definedName name="fd4x" localSheetId="0">[3]rate!#REF!</definedName>
    <definedName name="fd4x">[3]rate!#REF!</definedName>
    <definedName name="fda4ax" localSheetId="0">[3]rate!#REF!</definedName>
    <definedName name="fda4ax">[3]rate!#REF!</definedName>
    <definedName name="fdab7x" localSheetId="0">[3]rate!#REF!</definedName>
    <definedName name="fdab7x">[3]rate!#REF!</definedName>
    <definedName name="fdb1x" localSheetId="0">[3]rate!#REF!</definedName>
    <definedName name="fdb1x">[3]rate!#REF!</definedName>
    <definedName name="fdb2x" localSheetId="0">[3]rate!#REF!</definedName>
    <definedName name="fdb2x">[3]rate!#REF!</definedName>
    <definedName name="fdb5x" localSheetId="0">[3]rate!#REF!</definedName>
    <definedName name="fdb5x">[3]rate!#REF!</definedName>
    <definedName name="fdc1x" localSheetId="0">[3]rate!#REF!</definedName>
    <definedName name="fdc1x">[3]rate!#REF!</definedName>
    <definedName name="fdc2x" localSheetId="0">[3]rate!#REF!</definedName>
    <definedName name="fdc2x">[3]rate!#REF!</definedName>
    <definedName name="fe779ar" localSheetId="0">[3]rate!#REF!</definedName>
    <definedName name="fe779ar">[3]rate!#REF!</definedName>
    <definedName name="fe779ardp" localSheetId="0">[3]rate!#REF!</definedName>
    <definedName name="fe779ardp">[3]rate!#REF!</definedName>
    <definedName name="fe779br" localSheetId="0">[3]rate!#REF!</definedName>
    <definedName name="fe779br">[3]rate!#REF!</definedName>
    <definedName name="fe779brdp" localSheetId="0">[3]rate!#REF!</definedName>
    <definedName name="fe779brdp">[3]rate!#REF!</definedName>
    <definedName name="fe809a" localSheetId="0">[3]rate!#REF!</definedName>
    <definedName name="fe809a">[3]rate!#REF!</definedName>
    <definedName name="fe809adp" localSheetId="0">[3]rate!#REF!</definedName>
    <definedName name="fe809adp">[3]rate!#REF!</definedName>
    <definedName name="fe810e" localSheetId="0">[3]rate!#REF!</definedName>
    <definedName name="fe810e">[3]rate!#REF!</definedName>
    <definedName name="fe810edp" localSheetId="0">[3]rate!#REF!</definedName>
    <definedName name="fe810edp">[3]rate!#REF!</definedName>
    <definedName name="ff" localSheetId="0">[3]rate!#REF!</definedName>
    <definedName name="ff">[3]rate!#REF!</definedName>
    <definedName name="ff219b" localSheetId="0">[3]rate!#REF!</definedName>
    <definedName name="ff219b">[3]rate!#REF!</definedName>
    <definedName name="ffda2x" localSheetId="0">[3]rate!#REF!</definedName>
    <definedName name="ffda2x">[3]rate!#REF!</definedName>
    <definedName name="fg120150x" localSheetId="0">[3]rate!#REF!</definedName>
    <definedName name="fg120150x">[3]rate!#REF!</definedName>
    <definedName name="fg195210x" localSheetId="0">[3]rate!#REF!</definedName>
    <definedName name="fg195210x">[3]rate!#REF!</definedName>
    <definedName name="fgl" localSheetId="0">[3]rate!#REF!</definedName>
    <definedName name="fgl">[3]rate!#REF!</definedName>
    <definedName name="fgnet" localSheetId="0">[3]rate!#REF!</definedName>
    <definedName name="fgnet">[3]rate!#REF!</definedName>
    <definedName name="fgra03" localSheetId="0">[3]rate!#REF!</definedName>
    <definedName name="fgra03">[3]rate!#REF!</definedName>
    <definedName name="fgrating">[5]rate!$D$797</definedName>
    <definedName name="fgre03" localSheetId="0">[3]rate!#REF!</definedName>
    <definedName name="fgre03">[3]rate!#REF!</definedName>
    <definedName name="fgre03dp" localSheetId="0">[3]rate!#REF!</definedName>
    <definedName name="fgre03dp">[3]rate!#REF!</definedName>
    <definedName name="fgre03sk" localSheetId="0">[3]rate!#REF!</definedName>
    <definedName name="fgre03sk">[3]rate!#REF!</definedName>
    <definedName name="fgx" localSheetId="0">[3]rate!#REF!</definedName>
    <definedName name="fgx">[3]rate!#REF!</definedName>
    <definedName name="fill">[1]rate!$D$73</definedName>
    <definedName name="fins" localSheetId="0">[3]rate!#REF!</definedName>
    <definedName name="fins">[3]rate!#REF!</definedName>
    <definedName name="fins1" localSheetId="0">[3]rate!#REF!</definedName>
    <definedName name="fins1">[3]rate!#REF!</definedName>
    <definedName name="fins2" localSheetId="0">[3]rate!#REF!</definedName>
    <definedName name="fins2">[3]rate!#REF!</definedName>
    <definedName name="fins3" localSheetId="0">[3]rate!#REF!</definedName>
    <definedName name="fins3">[3]rate!#REF!</definedName>
    <definedName name="fins4" localSheetId="0">[3]rate!#REF!</definedName>
    <definedName name="fins4">[3]rate!#REF!</definedName>
    <definedName name="fire" localSheetId="0">[3]rate!#REF!</definedName>
    <definedName name="fire">[3]rate!#REF!</definedName>
    <definedName name="fish" localSheetId="0">[3]rate!#REF!</definedName>
    <definedName name="fish">[3]rate!#REF!</definedName>
    <definedName name="fk788c" localSheetId="0">[3]rate!#REF!</definedName>
    <definedName name="fk788c">[3]rate!#REF!</definedName>
    <definedName name="fk788cdp" localSheetId="0">[3]rate!#REF!</definedName>
    <definedName name="fk788cdp">[3]rate!#REF!</definedName>
    <definedName name="fk788csk" localSheetId="0">[3]rate!#REF!</definedName>
    <definedName name="fk788csk">[3]rate!#REF!</definedName>
    <definedName name="fl1090x" localSheetId="0">[3]rate!#REF!</definedName>
    <definedName name="fl1090x">[3]rate!#REF!</definedName>
    <definedName name="fl1212x" localSheetId="0">[3]rate!#REF!</definedName>
    <definedName name="fl1212x">[3]rate!#REF!</definedName>
    <definedName name="fl1865x" localSheetId="0">[3]rate!#REF!</definedName>
    <definedName name="fl1865x">[3]rate!#REF!</definedName>
    <definedName name="fl1890x" localSheetId="0">[3]rate!#REF!</definedName>
    <definedName name="fl1890x">[3]rate!#REF!</definedName>
    <definedName name="flushbolt" localSheetId="0">[3]rate!#REF!</definedName>
    <definedName name="flushbolt">[3]rate!#REF!</definedName>
    <definedName name="flushpull" localSheetId="0">[3]rate!#REF!</definedName>
    <definedName name="flushpull">[3]rate!#REF!</definedName>
    <definedName name="fm792a" localSheetId="0">[3]rate!#REF!</definedName>
    <definedName name="fm792a">[3]rate!#REF!</definedName>
    <definedName name="fm792adp" localSheetId="0">[3]rate!#REF!</definedName>
    <definedName name="fm792adp">[3]rate!#REF!</definedName>
    <definedName name="fm805e" localSheetId="0">[3]rate!#REF!</definedName>
    <definedName name="fm805e">[3]rate!#REF!</definedName>
    <definedName name="fm805edp" localSheetId="0">[3]rate!#REF!</definedName>
    <definedName name="fm805edp">[3]rate!#REF!</definedName>
    <definedName name="fm805esk" localSheetId="0">[3]rate!#REF!</definedName>
    <definedName name="fm805esk">[3]rate!#REF!</definedName>
    <definedName name="fo1018x" localSheetId="0">[3]rate!#REF!</definedName>
    <definedName name="fo1018x">[3]rate!#REF!</definedName>
    <definedName name="fp" localSheetId="0">[3]rate!#REF!</definedName>
    <definedName name="fp">[3]rate!#REF!</definedName>
    <definedName name="fpost" localSheetId="0">[3]rate!#REF!</definedName>
    <definedName name="fpost">[3]rate!#REF!</definedName>
    <definedName name="fpull" localSheetId="0">[3]rate!#REF!</definedName>
    <definedName name="fpull">[3]rate!#REF!</definedName>
    <definedName name="frad2" localSheetId="0">[3]rate!#REF!</definedName>
    <definedName name="frad2">[3]rate!#REF!</definedName>
    <definedName name="frad4" localSheetId="0">[3]rate!#REF!</definedName>
    <definedName name="frad4">[3]rate!#REF!</definedName>
    <definedName name="frad5" localSheetId="0">[3]rate!#REF!</definedName>
    <definedName name="frad5">[3]rate!#REF!</definedName>
    <definedName name="frp1x">[11]rate!$D$381</definedName>
    <definedName name="frp2x">[11]rate!$D$382</definedName>
    <definedName name="fsd1x" localSheetId="0">[3]rate!#REF!</definedName>
    <definedName name="fsd1x">[3]rate!#REF!</definedName>
    <definedName name="fstop" localSheetId="0">[3]rate!#REF!</definedName>
    <definedName name="fstop">[3]rate!#REF!</definedName>
    <definedName name="ft2020c" localSheetId="0">[3]rate!#REF!</definedName>
    <definedName name="ft2020c">[3]rate!#REF!</definedName>
    <definedName name="ft2020dp" localSheetId="0">[3]rate!#REF!</definedName>
    <definedName name="ft2020dp">[3]rate!#REF!</definedName>
    <definedName name="ft2020sk" localSheetId="0">[3]rate!#REF!</definedName>
    <definedName name="ft2020sk">[3]rate!#REF!</definedName>
    <definedName name="ft2020w" localSheetId="0">[3]rate!#REF!</definedName>
    <definedName name="ft2020w">[3]rate!#REF!</definedName>
    <definedName name="ft2025ct" localSheetId="0">[3]rate!#REF!</definedName>
    <definedName name="ft2025ct">[3]rate!#REF!</definedName>
    <definedName name="ft2025ctdp" localSheetId="0">[3]rate!#REF!</definedName>
    <definedName name="ft2025ctdp">[3]rate!#REF!</definedName>
    <definedName name="ft20ab2" localSheetId="0">[3]rate!#REF!</definedName>
    <definedName name="ft20ab2">[3]rate!#REF!</definedName>
    <definedName name="ft20ab2dp" localSheetId="0">[3]rate!#REF!</definedName>
    <definedName name="ft20ab2dp">[3]rate!#REF!</definedName>
    <definedName name="ft20ct" localSheetId="0">[3]rate!#REF!</definedName>
    <definedName name="ft20ct">[3]rate!#REF!</definedName>
    <definedName name="ft20ctdp" localSheetId="0">[3]rate!#REF!</definedName>
    <definedName name="ft20ctdp">[3]rate!#REF!</definedName>
    <definedName name="ft20ctsk" localSheetId="0">[3]rate!#REF!</definedName>
    <definedName name="ft20ctsk">[3]rate!#REF!</definedName>
    <definedName name="ft20ho" localSheetId="0">[3]rate!#REF!</definedName>
    <definedName name="ft20ho">[3]rate!#REF!</definedName>
    <definedName name="ft20hodp" localSheetId="0">[3]rate!#REF!</definedName>
    <definedName name="ft20hodp">[3]rate!#REF!</definedName>
    <definedName name="ft3030c" localSheetId="0">[3]rate!#REF!</definedName>
    <definedName name="ft3030c">[3]rate!#REF!</definedName>
    <definedName name="ft3030dp" localSheetId="0">[3]rate!#REF!</definedName>
    <definedName name="ft3030dp">[3]rate!#REF!</definedName>
    <definedName name="ft3030h" localSheetId="0">[3]rate!#REF!</definedName>
    <definedName name="ft3030h">[3]rate!#REF!</definedName>
    <definedName name="ft3030sk" localSheetId="0">[3]rate!#REF!</definedName>
    <definedName name="ft3030sk">[3]rate!#REF!</definedName>
    <definedName name="ft30ct" localSheetId="0">[3]rate!#REF!</definedName>
    <definedName name="ft30ct">[3]rate!#REF!</definedName>
    <definedName name="ft30ctdp" localSheetId="0">[3]rate!#REF!</definedName>
    <definedName name="ft30ctdp">[3]rate!#REF!</definedName>
    <definedName name="ft30ctm" localSheetId="0">[3]rate!#REF!</definedName>
    <definedName name="ft30ctm">[3]rate!#REF!</definedName>
    <definedName name="ft30ctmsk" localSheetId="0">[3]rate!#REF!</definedName>
    <definedName name="ft30ctmsk">[3]rate!#REF!</definedName>
    <definedName name="ft30ctsk" localSheetId="0">[3]rate!#REF!</definedName>
    <definedName name="ft30ctsk">[3]rate!#REF!</definedName>
    <definedName name="ft30ho" localSheetId="0">[3]rate!#REF!</definedName>
    <definedName name="ft30ho">[3]rate!#REF!</definedName>
    <definedName name="ft30hodp" localSheetId="0">[3]rate!#REF!</definedName>
    <definedName name="ft30hodp">[3]rate!#REF!</definedName>
    <definedName name="ft30hosk" localSheetId="0">[3]rate!#REF!</definedName>
    <definedName name="ft30hosk">[3]rate!#REF!</definedName>
    <definedName name="ft30ht" localSheetId="0">[3]rate!#REF!</definedName>
    <definedName name="ft30ht">[3]rate!#REF!</definedName>
    <definedName name="ft30htdp" localSheetId="0">[3]rate!#REF!</definedName>
    <definedName name="ft30htdp">[3]rate!#REF!</definedName>
    <definedName name="ft30htsk" localSheetId="0">[3]rate!#REF!</definedName>
    <definedName name="ft30htsk">[3]rate!#REF!</definedName>
    <definedName name="ft30nct">[5]rate!$D$582</definedName>
    <definedName name="ft30nctdp">[5]rate!$D$588</definedName>
    <definedName name="ft30nctsk">[5]rate!$D$587</definedName>
    <definedName name="ft33139c" localSheetId="0">[3]rate!#REF!</definedName>
    <definedName name="ft33139c">[3]rate!#REF!</definedName>
    <definedName name="ft33139dp" localSheetId="0">[3]rate!#REF!</definedName>
    <definedName name="ft33139dp">[3]rate!#REF!</definedName>
    <definedName name="ft33ct" localSheetId="0">[3]rate!#REF!</definedName>
    <definedName name="ft33ct">[3]rate!#REF!</definedName>
    <definedName name="ft33ctdp" localSheetId="0">[3]rate!#REF!</definedName>
    <definedName name="ft33ctdp">[3]rate!#REF!</definedName>
    <definedName name="ft33ctsk" localSheetId="0">[3]rate!#REF!</definedName>
    <definedName name="ft33ctsk">[3]rate!#REF!</definedName>
    <definedName name="ft33ho" localSheetId="0">[3]rate!#REF!</definedName>
    <definedName name="ft33ho">[3]rate!#REF!</definedName>
    <definedName name="ft33hodp" localSheetId="0">[3]rate!#REF!</definedName>
    <definedName name="ft33hodp">[3]rate!#REF!</definedName>
    <definedName name="ft33hosk" localSheetId="0">[3]rate!#REF!</definedName>
    <definedName name="ft33hosk">[3]rate!#REF!</definedName>
    <definedName name="ft3ho" localSheetId="0">[3]rate!#REF!</definedName>
    <definedName name="ft3ho">[3]rate!#REF!</definedName>
    <definedName name="ft3hodp" localSheetId="0">[3]rate!#REF!</definedName>
    <definedName name="ft3hodp">[3]rate!#REF!</definedName>
    <definedName name="ft3hosk" localSheetId="0">[3]rate!#REF!</definedName>
    <definedName name="ft3hosk">[3]rate!#REF!</definedName>
    <definedName name="ft40ct" localSheetId="0">[3]rate!#REF!</definedName>
    <definedName name="ft40ct">[3]rate!#REF!</definedName>
    <definedName name="ft40ctm" localSheetId="0">[3]rate!#REF!</definedName>
    <definedName name="ft40ctm">[3]rate!#REF!</definedName>
    <definedName name="ft40ctmsk" localSheetId="0">[3]rate!#REF!</definedName>
    <definedName name="ft40ctmsk">[3]rate!#REF!</definedName>
    <definedName name="ft40ctsk" localSheetId="0">[3]rate!#REF!</definedName>
    <definedName name="ft40ctsk">[3]rate!#REF!</definedName>
    <definedName name="ft40nct">[5]rate!$D$618</definedName>
    <definedName name="ft40nctsk">[5]rate!$D$619</definedName>
    <definedName name="ft40pct">[5]rate!$D$616</definedName>
    <definedName name="ft40pctsk">[5]rate!$D$617</definedName>
    <definedName name="ft4545dp" localSheetId="0">[3]rate!#REF!</definedName>
    <definedName name="ft4545dp">[3]rate!#REF!</definedName>
    <definedName name="ft4545p" localSheetId="0">[3]rate!#REF!</definedName>
    <definedName name="ft4545p">[3]rate!#REF!</definedName>
    <definedName name="ft4545sk" localSheetId="0">[3]rate!#REF!</definedName>
    <definedName name="ft4545sk">[3]rate!#REF!</definedName>
    <definedName name="ft48ct" localSheetId="0">[3]rate!#REF!</definedName>
    <definedName name="ft48ct">[3]rate!#REF!</definedName>
    <definedName name="ft60001dp" localSheetId="0">[3]rate!#REF!</definedName>
    <definedName name="ft60001dp">[3]rate!#REF!</definedName>
    <definedName name="ft60001p" localSheetId="0">[3]rate!#REF!</definedName>
    <definedName name="ft60001p">[3]rate!#REF!</definedName>
    <definedName name="ft60001sk" localSheetId="0">[3]rate!#REF!</definedName>
    <definedName name="ft60001sk">[3]rate!#REF!</definedName>
    <definedName name="ft60ht" localSheetId="0">[3]rate!#REF!</definedName>
    <definedName name="ft60ht">[3]rate!#REF!</definedName>
    <definedName name="ft60htdp" localSheetId="0">[3]rate!#REF!</definedName>
    <definedName name="ft60htdp">[3]rate!#REF!</definedName>
    <definedName name="ft60htsk" localSheetId="0">[3]rate!#REF!</definedName>
    <definedName name="ft60htsk">[3]rate!#REF!</definedName>
    <definedName name="ft60po" localSheetId="0">[3]rate!#REF!</definedName>
    <definedName name="ft60po">[3]rate!#REF!</definedName>
    <definedName name="ft60podp" localSheetId="0">[3]rate!#REF!</definedName>
    <definedName name="ft60podp">[3]rate!#REF!</definedName>
    <definedName name="ft60posk" localSheetId="0">[3]rate!#REF!</definedName>
    <definedName name="ft60posk">[3]rate!#REF!</definedName>
    <definedName name="ft60pt" localSheetId="0">[3]rate!#REF!</definedName>
    <definedName name="ft60pt">[3]rate!#REF!</definedName>
    <definedName name="ft60ptdp" localSheetId="0">[3]rate!#REF!</definedName>
    <definedName name="ft60ptdp">[3]rate!#REF!</definedName>
    <definedName name="ft60ptsk" localSheetId="0">[3]rate!#REF!</definedName>
    <definedName name="ft60ptsk">[3]rate!#REF!</definedName>
    <definedName name="ft6ho" localSheetId="0">[3]rate!#REF!</definedName>
    <definedName name="ft6ho">[3]rate!#REF!</definedName>
    <definedName name="fta20k530" localSheetId="0">[3]rate!#REF!</definedName>
    <definedName name="fta20k530">[3]rate!#REF!</definedName>
    <definedName name="fta20k630" localSheetId="0">[3]rate!#REF!</definedName>
    <definedName name="fta20k630">[3]rate!#REF!</definedName>
    <definedName name="fta20k730" localSheetId="0">[3]rate!#REF!</definedName>
    <definedName name="fta20k730">[3]rate!#REF!</definedName>
    <definedName name="fta20kl20" localSheetId="0">[3]rate!#REF!</definedName>
    <definedName name="fta20kl20">[3]rate!#REF!</definedName>
    <definedName name="fta20ug31" localSheetId="0">[3]rate!#REF!</definedName>
    <definedName name="fta20ug31">[3]rate!#REF!</definedName>
    <definedName name="fta20ug31dp" localSheetId="0">[3]rate!#REF!</definedName>
    <definedName name="fta20ug31dp">[3]rate!#REF!</definedName>
    <definedName name="ftad2el2l" localSheetId="0">[3]rate!#REF!</definedName>
    <definedName name="ftad2el2l">[3]rate!#REF!</definedName>
    <definedName name="ftad2el2ldp" localSheetId="0">[3]rate!#REF!</definedName>
    <definedName name="ftad2el2ldp">[3]rate!#REF!</definedName>
    <definedName name="ftc30011sk" localSheetId="0">[3]rate!#REF!</definedName>
    <definedName name="ftc30011sk">[3]rate!#REF!</definedName>
    <definedName name="ftda31991" localSheetId="0">[3]rate!#REF!</definedName>
    <definedName name="ftda31991">[3]rate!#REF!</definedName>
    <definedName name="ftda31991dp" localSheetId="0">[3]rate!#REF!</definedName>
    <definedName name="ftda31991dp">[3]rate!#REF!</definedName>
    <definedName name="ftda31991sk" localSheetId="0">[3]rate!#REF!</definedName>
    <definedName name="ftda31991sk">[3]rate!#REF!</definedName>
    <definedName name="ftdrf03" localSheetId="0">[3]rate!#REF!</definedName>
    <definedName name="ftdrf03">[3]rate!#REF!</definedName>
    <definedName name="ftdrf03dp" localSheetId="0">[3]rate!#REF!</definedName>
    <definedName name="ftdrf03dp">[3]rate!#REF!</definedName>
    <definedName name="fte809a" localSheetId="0">[3]rate!#REF!</definedName>
    <definedName name="fte809a">[3]rate!#REF!</definedName>
    <definedName name="fte809adp" localSheetId="0">[3]rate!#REF!</definedName>
    <definedName name="fte809adp">[3]rate!#REF!</definedName>
    <definedName name="fte825h" localSheetId="0">[3]rate!#REF!</definedName>
    <definedName name="fte825h">[3]rate!#REF!</definedName>
    <definedName name="fte825hdp" localSheetId="0">[3]rate!#REF!</definedName>
    <definedName name="fte825hdp">[3]rate!#REF!</definedName>
    <definedName name="fte825j" localSheetId="0">[3]rate!#REF!</definedName>
    <definedName name="fte825j">[3]rate!#REF!</definedName>
    <definedName name="fte865e" localSheetId="0">[3]rate!#REF!</definedName>
    <definedName name="fte865e">[3]rate!#REF!</definedName>
    <definedName name="fte865edp" localSheetId="0">[3]rate!#REF!</definedName>
    <definedName name="fte865edp">[3]rate!#REF!</definedName>
    <definedName name="fte872a40" localSheetId="0">[3]rate!#REF!</definedName>
    <definedName name="fte872a40">[3]rate!#REF!</definedName>
    <definedName name="ftf219bfz" localSheetId="0">[3]rate!#REF!</definedName>
    <definedName name="ftf219bfz">[3]rate!#REF!</definedName>
    <definedName name="ftf3a371h" localSheetId="0">[3]rate!#REF!</definedName>
    <definedName name="ftf3a371h">[3]rate!#REF!</definedName>
    <definedName name="ftf3a371hdp" localSheetId="0">[3]rate!#REF!</definedName>
    <definedName name="ftf3a371hdp">[3]rate!#REF!</definedName>
    <definedName name="ftf3a37h" localSheetId="0">[3]rate!#REF!</definedName>
    <definedName name="ftf3a37h">[3]rate!#REF!</definedName>
    <definedName name="ftf3a37hdp" localSheetId="0">[3]rate!#REF!</definedName>
    <definedName name="ftf3a37hdp">[3]rate!#REF!</definedName>
    <definedName name="ftf3a37hsk" localSheetId="0">[3]rate!#REF!</definedName>
    <definedName name="ftf3a37hsk">[3]rate!#REF!</definedName>
    <definedName name="ftf3a37htr" localSheetId="0">[3]rate!#REF!</definedName>
    <definedName name="ftf3a37htr">[3]rate!#REF!</definedName>
    <definedName name="ftf3a38h" localSheetId="0">[3]rate!#REF!</definedName>
    <definedName name="ftf3a38h">[3]rate!#REF!</definedName>
    <definedName name="ftf3a38hno" localSheetId="0">[3]rate!#REF!</definedName>
    <definedName name="ftf3a38hno">[3]rate!#REF!</definedName>
    <definedName name="ftf3a38hri" localSheetId="0">[3]rate!#REF!</definedName>
    <definedName name="ftf3a38hri">[3]rate!#REF!</definedName>
    <definedName name="ftf3a38hsk" localSheetId="0">[3]rate!#REF!</definedName>
    <definedName name="ftf3a38hsk">[3]rate!#REF!</definedName>
    <definedName name="ftf3a38htr" localSheetId="0">[3]rate!#REF!</definedName>
    <definedName name="ftf3a38htr">[3]rate!#REF!</definedName>
    <definedName name="ftf3f23h" localSheetId="0">[3]rate!#REF!</definedName>
    <definedName name="ftf3f23h">[3]rate!#REF!</definedName>
    <definedName name="ftgrj02" localSheetId="0">[3]rate!#REF!</definedName>
    <definedName name="ftgrj02">[3]rate!#REF!</definedName>
    <definedName name="ftgrj02dp" localSheetId="0">[3]rate!#REF!</definedName>
    <definedName name="ftgrj02dp">[3]rate!#REF!</definedName>
    <definedName name="ftgrj03" localSheetId="0">[3]rate!#REF!</definedName>
    <definedName name="ftgrj03">[3]rate!#REF!</definedName>
    <definedName name="ftile20" localSheetId="0">[3]rate!#REF!</definedName>
    <definedName name="ftile20">[3]rate!#REF!</definedName>
    <definedName name="ftile20dp" localSheetId="0">[3]rate!#REF!</definedName>
    <definedName name="ftile20dp">[3]rate!#REF!</definedName>
    <definedName name="ftk788c" localSheetId="0">[3]rate!#REF!</definedName>
    <definedName name="ftk788c">[3]rate!#REF!</definedName>
    <definedName name="ftk788cdp" localSheetId="0">[3]rate!#REF!</definedName>
    <definedName name="ftk788cdp">[3]rate!#REF!</definedName>
    <definedName name="ftk788csk" localSheetId="0">[3]rate!#REF!</definedName>
    <definedName name="ftk788csk">[3]rate!#REF!</definedName>
    <definedName name="ftk875bc" localSheetId="0">[3]rate!#REF!</definedName>
    <definedName name="ftk875bc">[3]rate!#REF!</definedName>
    <definedName name="ftm825j" localSheetId="0">[3]rate!#REF!</definedName>
    <definedName name="ftm825j">[3]rate!#REF!</definedName>
    <definedName name="ftm825jdp" localSheetId="0">[3]rate!#REF!</definedName>
    <definedName name="ftm825jdp">[3]rate!#REF!</definedName>
    <definedName name="ftm846b" localSheetId="0">[3]rate!#REF!</definedName>
    <definedName name="ftm846b">[3]rate!#REF!</definedName>
    <definedName name="ftm846bdp" localSheetId="0">[3]rate!#REF!</definedName>
    <definedName name="ftm846bdp">[3]rate!#REF!</definedName>
    <definedName name="ftm848am948b" localSheetId="0">[3]rate!#REF!</definedName>
    <definedName name="ftm848am948b">[3]rate!#REF!</definedName>
    <definedName name="ftm848b" localSheetId="0">[3]rate!#REF!</definedName>
    <definedName name="ftm848b">[3]rate!#REF!</definedName>
    <definedName name="ftm848bdp" localSheetId="0">[3]rate!#REF!</definedName>
    <definedName name="ftm848bdp">[3]rate!#REF!</definedName>
    <definedName name="ftn813a" localSheetId="0">[3]rate!#REF!</definedName>
    <definedName name="ftn813a">[3]rate!#REF!</definedName>
    <definedName name="ftn813ask" localSheetId="0">[3]rate!#REF!</definedName>
    <definedName name="ftn813ask">[3]rate!#REF!</definedName>
    <definedName name="ftn846b" localSheetId="0">[3]rate!#REF!</definedName>
    <definedName name="ftn846b">[3]rate!#REF!</definedName>
    <definedName name="ftn846bdp" localSheetId="0">[3]rate!#REF!</definedName>
    <definedName name="ftn846bdp">[3]rate!#REF!</definedName>
    <definedName name="ftn866b" localSheetId="0">[3]rate!#REF!</definedName>
    <definedName name="ftn866b">[3]rate!#REF!</definedName>
    <definedName name="ftn866bdp" localSheetId="0">[3]rate!#REF!</definedName>
    <definedName name="ftn866bdp">[3]rate!#REF!</definedName>
    <definedName name="ftn866d" localSheetId="0">[3]rate!#REF!</definedName>
    <definedName name="ftn866d">[3]rate!#REF!</definedName>
    <definedName name="ftn866ddp" localSheetId="0">[3]rate!#REF!</definedName>
    <definedName name="ftn866ddp">[3]rate!#REF!</definedName>
    <definedName name="ftr3f23h" localSheetId="0">[3]rate!#REF!</definedName>
    <definedName name="ftr3f23h">[3]rate!#REF!</definedName>
    <definedName name="fw">[8]cost!$I$71</definedName>
    <definedName name="fw1x">[5]rate!$D$408</definedName>
    <definedName name="fwk">[2]rate!$D$212</definedName>
    <definedName name="fytp6665" localSheetId="0">[3]rate!#REF!</definedName>
    <definedName name="fytp6665">[3]rate!#REF!</definedName>
    <definedName name="fytp6665dp" localSheetId="0">[3]rate!#REF!</definedName>
    <definedName name="fytp6665dp">[3]rate!#REF!</definedName>
    <definedName name="fytp6665sk" localSheetId="0">[3]rate!#REF!</definedName>
    <definedName name="fytp6665sk">[3]rate!#REF!</definedName>
    <definedName name="fytp6665st" localSheetId="0">[3]rate!#REF!</definedName>
    <definedName name="fytp6665st">[3]rate!#REF!</definedName>
    <definedName name="gable" localSheetId="0">[3]rate!#REF!</definedName>
    <definedName name="gable">[3]rate!#REF!</definedName>
    <definedName name="gable1" localSheetId="0">[3]rate!#REF!</definedName>
    <definedName name="gable1">[3]rate!#REF!</definedName>
    <definedName name="gable2" localSheetId="0">[3]rate!#REF!</definedName>
    <definedName name="gable2">[3]rate!#REF!</definedName>
    <definedName name="gable3" localSheetId="0">[3]rate!#REF!</definedName>
    <definedName name="gable3">[3]rate!#REF!</definedName>
    <definedName name="gable4" localSheetId="0">[3]rate!#REF!</definedName>
    <definedName name="gable4">[3]rate!#REF!</definedName>
    <definedName name="gable5" localSheetId="0">[3]rate!#REF!</definedName>
    <definedName name="gable5">[3]rate!#REF!</definedName>
    <definedName name="gasket" localSheetId="0">[3]rate!#REF!</definedName>
    <definedName name="gasket">[3]rate!#REF!</definedName>
    <definedName name="gatel" localSheetId="0">[3]rate!#REF!</definedName>
    <definedName name="gatel">[3]rate!#REF!</definedName>
    <definedName name="geotextile">[1]rate!$D$74</definedName>
    <definedName name="gigutter65">[12]rate!$D$401</definedName>
    <definedName name="gitee" localSheetId="0">[3]rate!#REF!</definedName>
    <definedName name="gitee">[3]rate!#REF!</definedName>
    <definedName name="gloss" localSheetId="0">[3]rate!#REF!</definedName>
    <definedName name="gloss">[3]rate!#REF!</definedName>
    <definedName name="gls5tint" localSheetId="0">[3]rate!#REF!</definedName>
    <definedName name="gls5tint">[3]rate!#REF!</definedName>
    <definedName name="gls8c" localSheetId="0">[3]rate!#REF!</definedName>
    <definedName name="gls8c">[3]rate!#REF!</definedName>
    <definedName name="gp">[3]rate!$D$673</definedName>
    <definedName name="gp300x">[3]rate!$D$676</definedName>
    <definedName name="grating">[5]rate!$D$184</definedName>
    <definedName name="gre03dp" localSheetId="0">[3]rate!#REF!</definedName>
    <definedName name="gre03dp">[3]rate!#REF!</definedName>
    <definedName name="gre03dp2" localSheetId="0">[3]rate!#REF!</definedName>
    <definedName name="gre03dp2">[3]rate!#REF!</definedName>
    <definedName name="grill925" localSheetId="0">[3]rate!#REF!</definedName>
    <definedName name="grill925">[3]rate!#REF!</definedName>
    <definedName name="grill977" localSheetId="0">[3]rate!#REF!</definedName>
    <definedName name="grill977">[3]rate!#REF!</definedName>
    <definedName name="grille67" localSheetId="0">[3]rate!#REF!</definedName>
    <definedName name="grille67">[3]rate!#REF!</definedName>
    <definedName name="gripset" localSheetId="0">[3]rate!#REF!</definedName>
    <definedName name="gripset">[3]rate!#REF!</definedName>
    <definedName name="groove1">[5]rate!$D$529</definedName>
    <definedName name="groove2">[5]rate!$D$530</definedName>
    <definedName name="gutter200" localSheetId="0">[3]rate!#REF!</definedName>
    <definedName name="gutter200">[3]rate!#REF!</definedName>
    <definedName name="h152u" localSheetId="0">[3]rate!#REF!</definedName>
    <definedName name="h152u">[3]rate!#REF!</definedName>
    <definedName name="h246d1c" localSheetId="0">[3]rate!#REF!</definedName>
    <definedName name="h246d1c">[3]rate!#REF!</definedName>
    <definedName name="h41u" localSheetId="0">[3]rate!#REF!</definedName>
    <definedName name="h41u">[3]rate!#REF!</definedName>
    <definedName name="h5x" localSheetId="0">[3]rate!#REF!</definedName>
    <definedName name="h5x">[3]rate!#REF!</definedName>
    <definedName name="h7631al" localSheetId="0">[3]rate!#REF!</definedName>
    <definedName name="h7631al">[3]rate!#REF!</definedName>
    <definedName name="h76h1al" localSheetId="0">[3]rate!#REF!</definedName>
    <definedName name="h76h1al">[3]rate!#REF!</definedName>
    <definedName name="ha450x" localSheetId="0">[3]rate!#REF!</definedName>
    <definedName name="ha450x">[3]rate!#REF!</definedName>
    <definedName name="ha600x" localSheetId="0">[3]rate!#REF!</definedName>
    <definedName name="ha600x">[3]rate!#REF!</definedName>
    <definedName name="hand150" localSheetId="0">[3]rate!#REF!</definedName>
    <definedName name="hand150">[3]rate!#REF!</definedName>
    <definedName name="handle">[1]rate!$D$22</definedName>
    <definedName name="handle1">[1]rate!$D$23</definedName>
    <definedName name="hardener" localSheetId="0">[3]rate!#REF!</definedName>
    <definedName name="hardener">[3]rate!#REF!</definedName>
    <definedName name="hardenersk" localSheetId="0">[3]rate!#REF!</definedName>
    <definedName name="hardenersk">[3]rate!#REF!</definedName>
    <definedName name="hb53x" localSheetId="0">[3]rate!#REF!</definedName>
    <definedName name="hb53x">[3]rate!#REF!</definedName>
    <definedName name="hbc4d" localSheetId="0">[3]rate!#REF!</definedName>
    <definedName name="hbc4d">[3]rate!#REF!</definedName>
    <definedName name="hbibtap" localSheetId="0">[3]rate!#REF!</definedName>
    <definedName name="hbibtap">[3]rate!#REF!</definedName>
    <definedName name="hc">[1]rate!$D$75</definedName>
    <definedName name="hc125x" localSheetId="0">[3]rate!#REF!</definedName>
    <definedName name="hc125x">[3]rate!#REF!</definedName>
    <definedName name="hc150x">[2]rate!$D$79</definedName>
    <definedName name="hc250x">[11]rate!$D$60</definedName>
    <definedName name="heat" localSheetId="0">[3]rate!#REF!</definedName>
    <definedName name="heat">[3]rate!#REF!</definedName>
    <definedName name="heavea" localSheetId="0">[3]rate!#REF!</definedName>
    <definedName name="heavea">[3]rate!#REF!</definedName>
    <definedName name="heaveano" localSheetId="0">[3]rate!#REF!</definedName>
    <definedName name="heaveano">[3]rate!#REF!</definedName>
    <definedName name="heaveari" localSheetId="0">[3]rate!#REF!</definedName>
    <definedName name="heaveari">[3]rate!#REF!</definedName>
    <definedName name="heaveask" localSheetId="0">[3]rate!#REF!</definedName>
    <definedName name="heaveask">[3]rate!#REF!</definedName>
    <definedName name="heaveatr" localSheetId="0">[3]rate!#REF!</definedName>
    <definedName name="heaveatr">[3]rate!#REF!</definedName>
    <definedName name="hf" localSheetId="0">[3]rate!#REF!</definedName>
    <definedName name="hf">[3]rate!#REF!</definedName>
    <definedName name="hf075x" localSheetId="0">[3]rate!#REF!</definedName>
    <definedName name="hf075x">[3]rate!#REF!</definedName>
    <definedName name="hf100x" localSheetId="0">[3]rate!#REF!</definedName>
    <definedName name="hf100x">[3]rate!#REF!</definedName>
    <definedName name="hfsk" localSheetId="0">[3]rate!#REF!</definedName>
    <definedName name="hfsk">[3]rate!#REF!</definedName>
    <definedName name="hin" localSheetId="0">[3]rate!#REF!</definedName>
    <definedName name="hin">[3]rate!#REF!</definedName>
    <definedName name="hinges102" localSheetId="0">[3]rate!#REF!</definedName>
    <definedName name="hinges102">[3]rate!#REF!</definedName>
    <definedName name="hinges127" localSheetId="0">[3]rate!#REF!</definedName>
    <definedName name="hinges127">[3]rate!#REF!</definedName>
    <definedName name="hinges2" localSheetId="0">[3]rate!#REF!</definedName>
    <definedName name="hinges2">[3]rate!#REF!</definedName>
    <definedName name="hmr" localSheetId="0">[3]rate!#REF!</definedName>
    <definedName name="hmr">[3]rate!#REF!</definedName>
    <definedName name="hood1">[5]rate!$D$305</definedName>
    <definedName name="hood2">[5]rate!$D$306</definedName>
    <definedName name="hook" localSheetId="0">[3]rate!#REF!</definedName>
    <definedName name="hook">[3]rate!#REF!</definedName>
    <definedName name="hs502nm" localSheetId="0">[3]rate!#REF!</definedName>
    <definedName name="hs502nm">[3]rate!#REF!</definedName>
    <definedName name="hs502nmd" localSheetId="0">[3]rate!#REF!</definedName>
    <definedName name="hs502nmd">[3]rate!#REF!</definedName>
    <definedName name="hs502ss" localSheetId="0">[3]rate!#REF!</definedName>
    <definedName name="hs502ss">[3]rate!#REF!</definedName>
    <definedName name="hsfr" localSheetId="0">[3]rate!#REF!</definedName>
    <definedName name="hsfr">[3]rate!#REF!</definedName>
    <definedName name="htap" localSheetId="0">[3]rate!#REF!</definedName>
    <definedName name="htap">[3]rate!#REF!</definedName>
    <definedName name="hw1x" localSheetId="0">[3]rate!#REF!</definedName>
    <definedName name="hw1x">[3]rate!#REF!</definedName>
    <definedName name="hw4x" localSheetId="0">[3]rate!#REF!</definedName>
    <definedName name="hw4x">[3]rate!#REF!</definedName>
    <definedName name="hw5x" localSheetId="0">[3]rate!#REF!</definedName>
    <definedName name="hw5x">[3]rate!#REF!</definedName>
    <definedName name="ic10s" localSheetId="0">[3]rate!#REF!</definedName>
    <definedName name="ic10s">[3]rate!#REF!</definedName>
    <definedName name="in200x" localSheetId="0">[3]rate!#REF!</definedName>
    <definedName name="in200x">[3]rate!#REF!</definedName>
    <definedName name="inax400pp" localSheetId="0">[3]rate!#REF!</definedName>
    <definedName name="inax400pp">[3]rate!#REF!</definedName>
    <definedName name="inaxc3310" localSheetId="0">[3]rate!#REF!</definedName>
    <definedName name="inaxc3310">[3]rate!#REF!</definedName>
    <definedName name="inaxc592st592p" localSheetId="0">[3]rate!#REF!</definedName>
    <definedName name="inaxc592st592p">[3]rate!#REF!</definedName>
    <definedName name="inaxc9st90p" localSheetId="0">[3]rate!#REF!</definedName>
    <definedName name="inaxc9st90p">[3]rate!#REF!</definedName>
    <definedName name="inaxh501" localSheetId="0">[3]rate!#REF!</definedName>
    <definedName name="inaxh501">[3]rate!#REF!</definedName>
    <definedName name="inaxh51p" localSheetId="0">[3]rate!#REF!</definedName>
    <definedName name="inaxh51p">[3]rate!#REF!</definedName>
    <definedName name="inaxl400pp" localSheetId="0">[3]rate!#REF!</definedName>
    <definedName name="inaxl400pp">[3]rate!#REF!</definedName>
    <definedName name="inaxl509pp" localSheetId="0">[3]rate!#REF!</definedName>
    <definedName name="inaxl509pp">[3]rate!#REF!</definedName>
    <definedName name="inaxlb01" localSheetId="0">[3]rate!#REF!</definedName>
    <definedName name="inaxlb01">[3]rate!#REF!</definedName>
    <definedName name="inprint" localSheetId="0">[3]rate!#REF!</definedName>
    <definedName name="inprint">[3]rate!#REF!</definedName>
    <definedName name="insq1506" localSheetId="0">[3]rate!#REF!</definedName>
    <definedName name="insq1506">[3]rate!#REF!</definedName>
    <definedName name="insq2006">[1]rate!$D$20</definedName>
    <definedName name="inte" localSheetId="0">[3]rate!#REF!</definedName>
    <definedName name="inte">[3]rate!#REF!</definedName>
    <definedName name="ipl">[2]rate!$D$653</definedName>
    <definedName name="iplwp" localSheetId="0">[3]rate!#REF!</definedName>
    <definedName name="iplwp">[3]rate!#REF!</definedName>
    <definedName name="iptpant" localSheetId="0">[3]rate!#REF!</definedName>
    <definedName name="iptpant">[3]rate!#REF!</definedName>
    <definedName name="j204b" localSheetId="0">[3]rate!#REF!</definedName>
    <definedName name="j204b">[3]rate!#REF!</definedName>
    <definedName name="jack" localSheetId="0">[3]rate!#REF!</definedName>
    <definedName name="jack">[3]rate!#REF!</definedName>
    <definedName name="joint150" localSheetId="0">[3]rate!#REF!</definedName>
    <definedName name="joint150">[3]rate!#REF!</definedName>
    <definedName name="joint175" localSheetId="0">[3]rate!#REF!</definedName>
    <definedName name="joint175">[3]rate!#REF!</definedName>
    <definedName name="joint20">[1]rate!$D$29</definedName>
    <definedName name="joint200" localSheetId="0">[3]rate!#REF!</definedName>
    <definedName name="joint200">[3]rate!#REF!</definedName>
    <definedName name="joint450" localSheetId="0">[3]rate!#REF!</definedName>
    <definedName name="joint450">[3]rate!#REF!</definedName>
    <definedName name="joint600" localSheetId="0">[3]rate!#REF!</definedName>
    <definedName name="joint600">[3]rate!#REF!</definedName>
    <definedName name="kamj02" localSheetId="0">[3]rate!#REF!</definedName>
    <definedName name="kamj02">[3]rate!#REF!</definedName>
    <definedName name="kamk16" localSheetId="0">[3]rate!#REF!</definedName>
    <definedName name="kamk16">[3]rate!#REF!</definedName>
    <definedName name="kamkz35" localSheetId="0">[3]rate!#REF!</definedName>
    <definedName name="kamkz35">[3]rate!#REF!</definedName>
    <definedName name="kaml806" localSheetId="0">[3]rate!#REF!</definedName>
    <definedName name="kaml806">[3]rate!#REF!</definedName>
    <definedName name="kempas" localSheetId="0">[3]rate!#REF!</definedName>
    <definedName name="kempas">[3]rate!#REF!</definedName>
    <definedName name="kempasno" localSheetId="0">[3]rate!#REF!</definedName>
    <definedName name="kempasno">[3]rate!#REF!</definedName>
    <definedName name="kempasri" localSheetId="0">[3]rate!#REF!</definedName>
    <definedName name="kempasri">[3]rate!#REF!</definedName>
    <definedName name="kempassk" localSheetId="0">[3]rate!#REF!</definedName>
    <definedName name="kempassk">[3]rate!#REF!</definedName>
    <definedName name="kempastr" localSheetId="0">[3]rate!#REF!</definedName>
    <definedName name="kempastr">[3]rate!#REF!</definedName>
    <definedName name="kitctop" localSheetId="0">[3]rate!#REF!</definedName>
    <definedName name="kitctop">[3]rate!#REF!</definedName>
    <definedName name="kraft" localSheetId="0">[3]rate!#REF!</definedName>
    <definedName name="kraft">[3]rate!#REF!</definedName>
    <definedName name="l100c" localSheetId="0">[3]rate!#REF!</definedName>
    <definedName name="l100c">[3]rate!#REF!</definedName>
    <definedName name="l102c" localSheetId="0">[3]rate!#REF!</definedName>
    <definedName name="l102c">[3]rate!#REF!</definedName>
    <definedName name="l130a" localSheetId="0">[3]rate!#REF!</definedName>
    <definedName name="l130a">[3]rate!#REF!</definedName>
    <definedName name="l132agn" localSheetId="0">[3]rate!#REF!</definedName>
    <definedName name="l132agn">[3]rate!#REF!</definedName>
    <definedName name="l1x" localSheetId="0">[3]rate!#REF!</definedName>
    <definedName name="l1x">[3]rate!#REF!</definedName>
    <definedName name="l2459x" localSheetId="0">[3]rate!#REF!</definedName>
    <definedName name="l2459x">[3]rate!#REF!</definedName>
    <definedName name="l2609x" localSheetId="0">[3]rate!#REF!</definedName>
    <definedName name="l2609x">[3]rate!#REF!</definedName>
    <definedName name="l284i" localSheetId="0">[3]rate!#REF!</definedName>
    <definedName name="l284i">[3]rate!#REF!</definedName>
    <definedName name="l2x" localSheetId="0">[3]rate!#REF!</definedName>
    <definedName name="l2x">[3]rate!#REF!</definedName>
    <definedName name="l400c" localSheetId="0">[3]rate!#REF!</definedName>
    <definedName name="l400c">[3]rate!#REF!</definedName>
    <definedName name="l5871x" localSheetId="0">[3]rate!#REF!</definedName>
    <definedName name="l5871x">[3]rate!#REF!</definedName>
    <definedName name="la800r" localSheetId="0">[3]rate!#REF!</definedName>
    <definedName name="la800r">[3]rate!#REF!</definedName>
    <definedName name="lagard" localSheetId="0">[3]rate!#REF!</definedName>
    <definedName name="lagard">[3]rate!#REF!</definedName>
    <definedName name="latch" localSheetId="0">[3]rate!#REF!</definedName>
    <definedName name="latch">[3]rate!#REF!</definedName>
    <definedName name="lattice18060" localSheetId="0">[3]rate!#REF!</definedName>
    <definedName name="lattice18060">[3]rate!#REF!</definedName>
    <definedName name="lattice60180" localSheetId="0">[3]rate!#REF!</definedName>
    <definedName name="lattice60180">[3]rate!#REF!</definedName>
    <definedName name="lattice9040" localSheetId="0">[3]rate!#REF!</definedName>
    <definedName name="lattice9040">[3]rate!#REF!</definedName>
    <definedName name="lc">[2]rate!$D$83</definedName>
    <definedName name="lean" localSheetId="0">#REF!</definedName>
    <definedName name="lean">#REF!</definedName>
    <definedName name="lever" localSheetId="0">[3]rate!#REF!</definedName>
    <definedName name="lever">[3]rate!#REF!</definedName>
    <definedName name="leverentry" localSheetId="0">[3]rate!#REF!</definedName>
    <definedName name="leverentry">[3]rate!#REF!</definedName>
    <definedName name="leverprivacy" localSheetId="0">[3]rate!#REF!</definedName>
    <definedName name="leverprivacy">[3]rate!#REF!</definedName>
    <definedName name="liquidwp" localSheetId="0">[3]rate!#REF!</definedName>
    <definedName name="liquidwp">[3]rate!#REF!</definedName>
    <definedName name="liquidwp300" localSheetId="0">[3]rate!#REF!</definedName>
    <definedName name="liquidwp300">[3]rate!#REF!</definedName>
    <definedName name="load1">[1]rate!$D$31</definedName>
    <definedName name="load2">[1]rate!$D$32</definedName>
    <definedName name="load4" localSheetId="0">[3]rate!#REF!</definedName>
    <definedName name="load4">[3]rate!#REF!</definedName>
    <definedName name="lock" localSheetId="0">[3]rate!#REF!</definedName>
    <definedName name="lock">[3]rate!#REF!</definedName>
    <definedName name="lock1" localSheetId="0">[3]rate!#REF!</definedName>
    <definedName name="lock1">[3]rate!#REF!</definedName>
    <definedName name="lock138" localSheetId="0">[3]rate!#REF!</definedName>
    <definedName name="lock138">[3]rate!#REF!</definedName>
    <definedName name="lockc3600h" localSheetId="0">[3]rate!#REF!</definedName>
    <definedName name="lockc3600h">[3]rate!#REF!</definedName>
    <definedName name="lockc3610h" localSheetId="0">[3]rate!#REF!</definedName>
    <definedName name="lockc3610h">[3]rate!#REF!</definedName>
    <definedName name="lockd262" localSheetId="0">[3]rate!#REF!</definedName>
    <definedName name="lockd262">[3]rate!#REF!</definedName>
    <definedName name="lockh76" localSheetId="0">[3]rate!#REF!</definedName>
    <definedName name="lockh76">[3]rate!#REF!</definedName>
    <definedName name="lockset" localSheetId="0">[3]rate!#REF!</definedName>
    <definedName name="lockset">[3]rate!#REF!</definedName>
    <definedName name="lourvedr1" localSheetId="0">[3]rate!#REF!</definedName>
    <definedName name="lourvedr1">[3]rate!#REF!</definedName>
    <definedName name="lourvedr2" localSheetId="0">[3]rate!#REF!</definedName>
    <definedName name="lourvedr2">[3]rate!#REF!</definedName>
    <definedName name="louvre" localSheetId="0">[3]rate!#REF!</definedName>
    <definedName name="louvre">[3]rate!#REF!</definedName>
    <definedName name="lowi" localSheetId="0">[3]rate!#REF!</definedName>
    <definedName name="lowi">[3]rate!#REF!</definedName>
    <definedName name="lprof" localSheetId="0">[3]rate!#REF!</definedName>
    <definedName name="lprof">[3]rate!#REF!</definedName>
    <definedName name="lrv195a" localSheetId="0">[3]rate!#REF!</definedName>
    <definedName name="lrv195a">[3]rate!#REF!</definedName>
    <definedName name="ltpt" localSheetId="0">[3]rate!#REF!</definedName>
    <definedName name="ltpt">[3]rate!#REF!</definedName>
    <definedName name="ltpt2" localSheetId="0">[3]rate!#REF!</definedName>
    <definedName name="ltpt2">[3]rate!#REF!</definedName>
    <definedName name="ltwl" localSheetId="0">[3]rate!#REF!</definedName>
    <definedName name="ltwl">[3]rate!#REF!</definedName>
    <definedName name="ltwl2" localSheetId="0">[3]rate!#REF!</definedName>
    <definedName name="ltwl2">[3]rate!#REF!</definedName>
    <definedName name="lw1x" localSheetId="0">[3]rate!#REF!</definedName>
    <definedName name="lw1x">[3]rate!#REF!</definedName>
    <definedName name="lw215b" localSheetId="0">[3]rate!#REF!</definedName>
    <definedName name="lw215b">[3]rate!#REF!</definedName>
    <definedName name="lw219c" localSheetId="0">[3]rate!#REF!</definedName>
    <definedName name="lw219c">[3]rate!#REF!</definedName>
    <definedName name="lw2x" localSheetId="0">[3]rate!#REF!</definedName>
    <definedName name="lw2x">[3]rate!#REF!</definedName>
    <definedName name="lw3x" localSheetId="0">[3]rate!#REF!</definedName>
    <definedName name="lw3x">[3]rate!#REF!</definedName>
    <definedName name="lw4x" localSheetId="0">[3]rate!#REF!</definedName>
    <definedName name="lw4x">[3]rate!#REF!</definedName>
    <definedName name="lwv170a" localSheetId="0">[3]rate!#REF!</definedName>
    <definedName name="lwv170a">[3]rate!#REF!</definedName>
    <definedName name="lwv173a" localSheetId="0">[3]rate!#REF!</definedName>
    <definedName name="lwv173a">[3]rate!#REF!</definedName>
    <definedName name="lwv173b" localSheetId="0">[3]rate!#REF!</definedName>
    <definedName name="lwv173b">[3]rate!#REF!</definedName>
    <definedName name="m792a" localSheetId="0">[3]rate!#REF!</definedName>
    <definedName name="m792a">[3]rate!#REF!</definedName>
    <definedName name="m792adp" localSheetId="0">[3]rate!#REF!</definedName>
    <definedName name="m792adp">[3]rate!#REF!</definedName>
    <definedName name="m805e" localSheetId="0">[3]rate!#REF!</definedName>
    <definedName name="m805e">[3]rate!#REF!</definedName>
    <definedName name="m805edp" localSheetId="0">[3]rate!#REF!</definedName>
    <definedName name="m805edp">[3]rate!#REF!</definedName>
    <definedName name="master" localSheetId="0">[3]rate!#REF!</definedName>
    <definedName name="master">[3]rate!#REF!</definedName>
    <definedName name="mc39065pz" localSheetId="0">[3]rate!#REF!</definedName>
    <definedName name="mc39065pz">[3]rate!#REF!</definedName>
    <definedName name="mc3st" localSheetId="0">[3]rate!#REF!</definedName>
    <definedName name="mc3st">[3]rate!#REF!</definedName>
    <definedName name="mcon1510" localSheetId="0">[3]rate!#REF!</definedName>
    <definedName name="mcon1510">[3]rate!#REF!</definedName>
    <definedName name="mcon20" localSheetId="0">[3]rate!#REF!</definedName>
    <definedName name="mcon20">[3]rate!#REF!</definedName>
    <definedName name="mcon201" localSheetId="0">[3]rate!#REF!</definedName>
    <definedName name="mcon201">[3]rate!#REF!</definedName>
    <definedName name="mcon20100" localSheetId="0">[3]rate!#REF!</definedName>
    <definedName name="mcon20100">[3]rate!#REF!</definedName>
    <definedName name="mcon20150" localSheetId="0">[3]rate!#REF!</definedName>
    <definedName name="mcon20150">[3]rate!#REF!</definedName>
    <definedName name="mcon2075" localSheetId="0">[3]rate!#REF!</definedName>
    <definedName name="mcon2075">[3]rate!#REF!</definedName>
    <definedName name="memb300" localSheetId="0">[3]rate!#REF!</definedName>
    <definedName name="memb300">[3]rate!#REF!</definedName>
    <definedName name="meter" localSheetId="0">[3]rate!#REF!</definedName>
    <definedName name="meter">[3]rate!#REF!</definedName>
    <definedName name="mgate1" localSheetId="0">[3]rate!#REF!</definedName>
    <definedName name="mgate1">[3]rate!#REF!</definedName>
    <definedName name="mgate2" localSheetId="0">[3]rate!#REF!</definedName>
    <definedName name="mgate2">[3]rate!#REF!</definedName>
    <definedName name="mirror1">[5]rate!$D$182</definedName>
    <definedName name="mirror2" localSheetId="0">[3]rate!#REF!</definedName>
    <definedName name="mirror2">[3]rate!#REF!</definedName>
    <definedName name="mirror4080" localSheetId="0">[3]rate!#REF!</definedName>
    <definedName name="mirror4080">[3]rate!#REF!</definedName>
    <definedName name="mirror6045" localSheetId="0">[3]rate!#REF!</definedName>
    <definedName name="mirror6045">[3]rate!#REF!</definedName>
    <definedName name="mirror6060" localSheetId="0">[3]rate!#REF!</definedName>
    <definedName name="mirror6060">[3]rate!#REF!</definedName>
    <definedName name="mirror70120" localSheetId="0">[3]rate!#REF!</definedName>
    <definedName name="mirror70120">[3]rate!#REF!</definedName>
    <definedName name="mob">[1]rate!$D$12</definedName>
    <definedName name="mortice3601" localSheetId="0">[3]rate!#REF!</definedName>
    <definedName name="mortice3601">[3]rate!#REF!</definedName>
    <definedName name="mortice8530" localSheetId="0">[3]rate!#REF!</definedName>
    <definedName name="mortice8530">[3]rate!#REF!</definedName>
    <definedName name="mortise" localSheetId="0">[3]rate!#REF!</definedName>
    <definedName name="mortise">[3]rate!#REF!</definedName>
    <definedName name="mosaic" localSheetId="0">[3]rate!#REF!</definedName>
    <definedName name="mosaic">[3]rate!#REF!</definedName>
    <definedName name="mov">[1]rate!$D$13</definedName>
    <definedName name="mp" localSheetId="0">[3]rate!#REF!</definedName>
    <definedName name="mp">[3]rate!#REF!</definedName>
    <definedName name="mpdb" localSheetId="0">[3]rate!#REF!</definedName>
    <definedName name="mpdb">[3]rate!#REF!</definedName>
    <definedName name="mrout" localSheetId="0">[3]rate!#REF!</definedName>
    <definedName name="mrout">[3]rate!#REF!</definedName>
    <definedName name="ms" localSheetId="0">[3]rate!#REF!</definedName>
    <definedName name="ms">[3]rate!#REF!</definedName>
    <definedName name="ms50d" localSheetId="0">[3]rate!#REF!</definedName>
    <definedName name="ms50d">[3]rate!#REF!</definedName>
    <definedName name="mscreen3" localSheetId="0">[3]rate!#REF!</definedName>
    <definedName name="mscreen3">[3]rate!#REF!</definedName>
    <definedName name="msd1x" localSheetId="0">[3]rate!#REF!</definedName>
    <definedName name="msd1x">[3]rate!#REF!</definedName>
    <definedName name="msdoor2" localSheetId="0">[3]rate!#REF!</definedName>
    <definedName name="msdoor2">[3]rate!#REF!</definedName>
    <definedName name="msdoor3" localSheetId="0">[3]rate!#REF!</definedName>
    <definedName name="msdoor3">[3]rate!#REF!</definedName>
    <definedName name="msdoor4" localSheetId="0">[3]rate!#REF!</definedName>
    <definedName name="msdoor4">[3]rate!#REF!</definedName>
    <definedName name="msfen774" localSheetId="0">[3]rate!#REF!</definedName>
    <definedName name="msfen774">[3]rate!#REF!</definedName>
    <definedName name="msledge" localSheetId="0">[3]rate!#REF!</definedName>
    <definedName name="msledge">[3]rate!#REF!</definedName>
    <definedName name="mslos1" localSheetId="0">[3]rate!#REF!</definedName>
    <definedName name="mslos1">[3]rate!#REF!</definedName>
    <definedName name="mslos2" localSheetId="0">[3]rate!#REF!</definedName>
    <definedName name="mslos2">[3]rate!#REF!</definedName>
    <definedName name="mslos3" localSheetId="0">[3]rate!#REF!</definedName>
    <definedName name="mslos3">[3]rate!#REF!</definedName>
    <definedName name="mslos4" localSheetId="0">[3]rate!#REF!</definedName>
    <definedName name="mslos4">[3]rate!#REF!</definedName>
    <definedName name="mslos5" localSheetId="0">[3]rate!#REF!</definedName>
    <definedName name="mslos5">[3]rate!#REF!</definedName>
    <definedName name="msrail" localSheetId="0">[3]rate!#REF!</definedName>
    <definedName name="msrail">[3]rate!#REF!</definedName>
    <definedName name="mss" localSheetId="0">[3]rate!#REF!</definedName>
    <definedName name="mss">[3]rate!#REF!</definedName>
    <definedName name="msscreen1" localSheetId="0">[3]rate!#REF!</definedName>
    <definedName name="msscreen1">[3]rate!#REF!</definedName>
    <definedName name="msscreen3" localSheetId="0">[3]rate!#REF!</definedName>
    <definedName name="msscreen3">[3]rate!#REF!</definedName>
    <definedName name="msscreen4" localSheetId="0">[3]rate!#REF!</definedName>
    <definedName name="msscreen4">[3]rate!#REF!</definedName>
    <definedName name="msscreen5" localSheetId="0">[3]rate!#REF!</definedName>
    <definedName name="msscreen5">[3]rate!#REF!</definedName>
    <definedName name="n2l8c01" localSheetId="0">[3]rate!#REF!</definedName>
    <definedName name="n2l8c01">[3]rate!#REF!</definedName>
    <definedName name="narrow" localSheetId="0">[3]rate!#REF!</definedName>
    <definedName name="narrow">[3]rate!#REF!</definedName>
    <definedName name="nc90c" localSheetId="0">[3]rate!#REF!</definedName>
    <definedName name="nc90c">[3]rate!#REF!</definedName>
    <definedName name="noentry">[11]rate!$D$717</definedName>
    <definedName name="npdstop" localSheetId="0">[3]rate!#REF!</definedName>
    <definedName name="npdstop">[3]rate!#REF!</definedName>
    <definedName name="odyl042" localSheetId="0">[3]rate!#REF!</definedName>
    <definedName name="odyl042">[3]rate!#REF!</definedName>
    <definedName name="odyl046" localSheetId="0">[3]rate!#REF!</definedName>
    <definedName name="odyl046">[3]rate!#REF!</definedName>
    <definedName name="oxford" localSheetId="0">[3]rate!#REF!</definedName>
    <definedName name="oxford">[3]rate!#REF!</definedName>
    <definedName name="p1xa">[5]rate!$D$366</definedName>
    <definedName name="p1xb">[5]rate!$D$371</definedName>
    <definedName name="p2xa">[5]rate!$D$367</definedName>
    <definedName name="p2xb">[5]rate!$D$372</definedName>
    <definedName name="p3m" localSheetId="0">[3]rate!#REF!</definedName>
    <definedName name="p3m">[3]rate!#REF!</definedName>
    <definedName name="p3xa">[5]rate!$D$368</definedName>
    <definedName name="p3xb">[5]rate!$D$373</definedName>
    <definedName name="p4002525" localSheetId="0">[3]rate!#REF!</definedName>
    <definedName name="p4002525">[3]rate!#REF!</definedName>
    <definedName name="p4xa">[5]rate!$D$369</definedName>
    <definedName name="p522ph" localSheetId="0">[3]rate!#REF!</definedName>
    <definedName name="p522ph">[3]rate!#REF!</definedName>
    <definedName name="p5xa">[5]rate!$D$370</definedName>
    <definedName name="p6m" localSheetId="0">[3]rate!#REF!</definedName>
    <definedName name="p6m">[3]rate!#REF!</definedName>
    <definedName name="paholder09ss" localSheetId="0">[3]rate!#REF!</definedName>
    <definedName name="paholder09ss">[3]rate!#REF!</definedName>
    <definedName name="paholderh51" localSheetId="0">[3]rate!#REF!</definedName>
    <definedName name="paholderh51">[3]rate!#REF!</definedName>
    <definedName name="paholderta502" localSheetId="0">[3]rate!#REF!</definedName>
    <definedName name="paholderta502">[3]rate!#REF!</definedName>
    <definedName name="paint" localSheetId="0">[3]rate!#REF!</definedName>
    <definedName name="paint">[3]rate!#REF!</definedName>
    <definedName name="pargola" localSheetId="0">[3]rate!#REF!</definedName>
    <definedName name="pargola">[3]rate!#REF!</definedName>
    <definedName name="pargola." localSheetId="0">[3]rate!#REF!</definedName>
    <definedName name="pargola.">[3]rate!#REF!</definedName>
    <definedName name="parq" localSheetId="0">[3]rate!#REF!</definedName>
    <definedName name="parq">[3]rate!#REF!</definedName>
    <definedName name="parqri" localSheetId="0">[3]rate!#REF!</definedName>
    <definedName name="parqri">[3]rate!#REF!</definedName>
    <definedName name="parqsk" localSheetId="0">[3]rate!#REF!</definedName>
    <definedName name="parqsk">[3]rate!#REF!</definedName>
    <definedName name="parqtr" localSheetId="0">[3]rate!#REF!</definedName>
    <definedName name="parqtr">[3]rate!#REF!</definedName>
    <definedName name="passlock" localSheetId="0">[3]rate!#REF!</definedName>
    <definedName name="passlock">[3]rate!#REF!</definedName>
    <definedName name="passlock1" localSheetId="0">[3]rate!#REF!</definedName>
    <definedName name="passlock1">[3]rate!#REF!</definedName>
    <definedName name="pav">[8]cost!$F$112</definedName>
    <definedName name="pcslab1" localSheetId="0">[3]rate!#REF!</definedName>
    <definedName name="pcslab1">[3]rate!#REF!</definedName>
    <definedName name="pda">[1]rate!$D$33</definedName>
    <definedName name="pdamob" localSheetId="0">[3]rate!#REF!</definedName>
    <definedName name="pdamob">[3]rate!#REF!</definedName>
    <definedName name="pebblesk" localSheetId="0">[3]rate!#REF!</definedName>
    <definedName name="pebblesk">[3]rate!#REF!</definedName>
    <definedName name="perforated">[1]rate!$D$1059</definedName>
    <definedName name="peri" localSheetId="0">[3]rate!#REF!</definedName>
    <definedName name="peri">[3]rate!#REF!</definedName>
    <definedName name="perimeter">[4]rate!$D$992</definedName>
    <definedName name="phandle" localSheetId="0">[3]rate!#REF!</definedName>
    <definedName name="phandle">[3]rate!#REF!</definedName>
    <definedName name="pielpro" localSheetId="0">#REF!</definedName>
    <definedName name="pielpro">#REF!</definedName>
    <definedName name="pilepro" localSheetId="0">#REF!</definedName>
    <definedName name="pilepro">#REF!</definedName>
    <definedName name="pillar">[5]rate!$D$178</definedName>
    <definedName name="pillartap" localSheetId="0">[3]rate!#REF!</definedName>
    <definedName name="pillartap">[3]rate!#REF!</definedName>
    <definedName name="plt494cp" localSheetId="0">[3]rate!#REF!</definedName>
    <definedName name="plt494cp">[3]rate!#REF!</definedName>
    <definedName name="plti94" localSheetId="0">[3]rate!#REF!</definedName>
    <definedName name="plti94">[3]rate!#REF!</definedName>
    <definedName name="plug450" localSheetId="0">[3]rate!#REF!</definedName>
    <definedName name="plug450">[3]rate!#REF!</definedName>
    <definedName name="plug600" localSheetId="0">[3]rate!#REF!</definedName>
    <definedName name="plug600">[3]rate!#REF!</definedName>
    <definedName name="plywood" localSheetId="0">[3]rate!#REF!</definedName>
    <definedName name="plywood">[3]rate!#REF!</definedName>
    <definedName name="poly" localSheetId="0">[3]rate!#REF!</definedName>
    <definedName name="poly">[3]rate!#REF!</definedName>
    <definedName name="powder" localSheetId="0">[3]rate!#REF!</definedName>
    <definedName name="powder">[3]rate!#REF!</definedName>
    <definedName name="powdersk" localSheetId="0">[3]rate!#REF!</definedName>
    <definedName name="powdersk">[3]rate!#REF!</definedName>
    <definedName name="pri" localSheetId="0">[3]rate!#REF!</definedName>
    <definedName name="pri">[3]rate!#REF!</definedName>
    <definedName name="prilock" localSheetId="0">[3]rate!#REF!</definedName>
    <definedName name="prilock">[3]rate!#REF!</definedName>
    <definedName name="primaliner" localSheetId="0">[3]rate!#REF!</definedName>
    <definedName name="primaliner">[3]rate!#REF!</definedName>
    <definedName name="_xlnm.Print_Area" localSheetId="0">'KL Geo Vo3'!$A$1:$R$62</definedName>
    <definedName name="ps" localSheetId="0">[3]rate!#REF!</definedName>
    <definedName name="ps">[3]rate!#REF!</definedName>
    <definedName name="pull" localSheetId="0">[3]rate!#REF!</definedName>
    <definedName name="pull">[3]rate!#REF!</definedName>
    <definedName name="pullhandle" localSheetId="0">[3]rate!#REF!</definedName>
    <definedName name="pullhandle">[3]rate!#REF!</definedName>
    <definedName name="pvc" localSheetId="0">[3]rate!#REF!</definedName>
    <definedName name="pvc">[3]rate!#REF!</definedName>
    <definedName name="pvcl" localSheetId="0">[3]rate!#REF!</definedName>
    <definedName name="pvcl">[3]rate!#REF!</definedName>
    <definedName name="pw102k39" localSheetId="0">[3]rate!#REF!</definedName>
    <definedName name="pw102k39">[3]rate!#REF!</definedName>
    <definedName name="pw102k59" localSheetId="0">[3]rate!#REF!</definedName>
    <definedName name="pw102k59">[3]rate!#REF!</definedName>
    <definedName name="qt56costa" localSheetId="0">[3]rate!#REF!</definedName>
    <definedName name="qt56costa">[3]rate!#REF!</definedName>
    <definedName name="rail10050" localSheetId="0">[3]rate!#REF!</definedName>
    <definedName name="rail10050">[3]rate!#REF!</definedName>
    <definedName name="rail18665" localSheetId="0">[3]rate!#REF!</definedName>
    <definedName name="rail18665">[3]rate!#REF!</definedName>
    <definedName name="rail750" localSheetId="0">[3]rate!#REF!</definedName>
    <definedName name="rail750">[3]rate!#REF!</definedName>
    <definedName name="rail910" localSheetId="0">[3]rate!#REF!</definedName>
    <definedName name="rail910">[3]rate!#REF!</definedName>
    <definedName name="rail920" localSheetId="0">[3]rate!#REF!</definedName>
    <definedName name="rail920">[3]rate!#REF!</definedName>
    <definedName name="railing" localSheetId="0">[3]rate!#REF!</definedName>
    <definedName name="railing">[3]rate!#REF!</definedName>
    <definedName name="railing38" localSheetId="0">[3]rate!#REF!</definedName>
    <definedName name="railing38">[3]rate!#REF!</definedName>
    <definedName name="rate" localSheetId="0">#REF!</definedName>
    <definedName name="rate">#REF!</definedName>
    <definedName name="rbend" localSheetId="0">[3]rate!#REF!</definedName>
    <definedName name="rbend">[3]rate!#REF!</definedName>
    <definedName name="rcc" localSheetId="0">[3]rate!#REF!</definedName>
    <definedName name="rcc">[3]rate!#REF!</definedName>
    <definedName name="reba" localSheetId="0">[3]rate!#REF!</definedName>
    <definedName name="reba">[3]rate!#REF!</definedName>
    <definedName name="rebated6491" localSheetId="0">[3]rate!#REF!</definedName>
    <definedName name="rebated6491">[3]rate!#REF!</definedName>
    <definedName name="rebated90910" localSheetId="0">[3]rate!#REF!</definedName>
    <definedName name="rebated90910">[3]rate!#REF!</definedName>
    <definedName name="rec">[1]rate!$D$16</definedName>
    <definedName name="record" localSheetId="0">[3]rate!#REF!</definedName>
    <definedName name="record">[3]rate!#REF!</definedName>
    <definedName name="rend" localSheetId="0">[3]rate!#REF!</definedName>
    <definedName name="rend">[3]rate!#REF!</definedName>
    <definedName name="rep" localSheetId="0">[3]rate!#REF!</definedName>
    <definedName name="rep">[3]rate!#REF!</definedName>
    <definedName name="rh2s" localSheetId="0">[3]rate!#REF!</definedName>
    <definedName name="rh2s">[3]rate!#REF!</definedName>
    <definedName name="rh5s" localSheetId="0">[3]rate!#REF!</definedName>
    <definedName name="rh5s">[3]rate!#REF!</definedName>
    <definedName name="rhend" localSheetId="0">[3]rate!#REF!</definedName>
    <definedName name="rhend">[3]rate!#REF!</definedName>
    <definedName name="rhinges" localSheetId="0">[3]rate!#REF!</definedName>
    <definedName name="rhinges">[3]rate!#REF!</definedName>
    <definedName name="rhs" localSheetId="0">[3]rate!#REF!</definedName>
    <definedName name="rhs">[3]rate!#REF!</definedName>
    <definedName name="rhs." localSheetId="0">[3]rate!#REF!</definedName>
    <definedName name="rhs.">[3]rate!#REF!</definedName>
    <definedName name="ridge2" localSheetId="0">[3]rate!#REF!</definedName>
    <definedName name="ridge2">[3]rate!#REF!</definedName>
    <definedName name="ring" localSheetId="0">[3]rate!#REF!</definedName>
    <definedName name="ring">[3]rate!#REF!</definedName>
    <definedName name="rod" localSheetId="0">[3]rate!#REF!</definedName>
    <definedName name="rod">[3]rate!#REF!</definedName>
    <definedName name="roll" localSheetId="0">[3]rate!#REF!</definedName>
    <definedName name="roll">[3]rate!#REF!</definedName>
    <definedName name="roof" localSheetId="0">[3]rate!#REF!</definedName>
    <definedName name="roof">[3]rate!#REF!</definedName>
    <definedName name="rout" localSheetId="0">[3]rate!#REF!</definedName>
    <definedName name="rout">[3]rate!#REF!</definedName>
    <definedName name="rp13027b" localSheetId="0">[3]rate!#REF!</definedName>
    <definedName name="rp13027b">[3]rate!#REF!</definedName>
    <definedName name="rslw1x" localSheetId="0">[3]rate!#REF!</definedName>
    <definedName name="rslw1x">[3]rate!#REF!</definedName>
    <definedName name="rslw2x" localSheetId="0">[3]rate!#REF!</definedName>
    <definedName name="rslw2x">[3]rate!#REF!</definedName>
    <definedName name="rslw3x" localSheetId="0">[3]rate!#REF!</definedName>
    <definedName name="rslw3x">[3]rate!#REF!</definedName>
    <definedName name="rslw4x" localSheetId="0">[3]rate!#REF!</definedName>
    <definedName name="rslw4x">[3]rate!#REF!</definedName>
    <definedName name="rsw1x" localSheetId="0">[3]rate!#REF!</definedName>
    <definedName name="rsw1x">[3]rate!#REF!</definedName>
    <definedName name="rsw2x" localSheetId="0">[3]rate!#REF!</definedName>
    <definedName name="rsw2x">[3]rate!#REF!</definedName>
    <definedName name="rsw3x" localSheetId="0">[3]rate!#REF!</definedName>
    <definedName name="rsw3x">[3]rate!#REF!</definedName>
    <definedName name="rsw4x" localSheetId="0">[3]rate!#REF!</definedName>
    <definedName name="rsw4x">[3]rate!#REF!</definedName>
    <definedName name="rsw5x" localSheetId="0">[3]rate!#REF!</definedName>
    <definedName name="rsw5x">[3]rate!#REF!</definedName>
    <definedName name="rsw6x" localSheetId="0">[3]rate!#REF!</definedName>
    <definedName name="rsw6x">[3]rate!#REF!</definedName>
    <definedName name="rtiles2" localSheetId="0">[3]rate!#REF!</definedName>
    <definedName name="rtiles2">[3]rate!#REF!</definedName>
    <definedName name="rtilestrans" localSheetId="0">[3]rate!#REF!</definedName>
    <definedName name="rtilestrans">[3]rate!#REF!</definedName>
    <definedName name="rwdp10050" localSheetId="0">[3]rate!#REF!</definedName>
    <definedName name="rwdp10050">[3]rate!#REF!</definedName>
    <definedName name="sad" localSheetId="0">[3]rate!#REF!</definedName>
    <definedName name="sad">[3]rate!#REF!</definedName>
    <definedName name="sbrc" localSheetId="0">#REF!</definedName>
    <definedName name="sbrc">#REF!</definedName>
    <definedName name="sc">[2]rate!$D$729</definedName>
    <definedName name="scco" localSheetId="0">[3]rate!#REF!</definedName>
    <definedName name="scco">[3]rate!#REF!</definedName>
    <definedName name="scon" localSheetId="0">#REF!</definedName>
    <definedName name="scon">#REF!</definedName>
    <definedName name="screen" localSheetId="0">[3]rate!#REF!</definedName>
    <definedName name="screen">[3]rate!#REF!</definedName>
    <definedName name="scst" localSheetId="0">[3]rate!#REF!</definedName>
    <definedName name="scst">[3]rate!#REF!</definedName>
    <definedName name="sd2x" localSheetId="0">[3]rate!#REF!</definedName>
    <definedName name="sd2x">[3]rate!#REF!</definedName>
    <definedName name="sd3x" localSheetId="0">[3]rate!#REF!</definedName>
    <definedName name="sd3x">[3]rate!#REF!</definedName>
    <definedName name="sd4x" localSheetId="0">[3]rate!#REF!</definedName>
    <definedName name="sd4x">[3]rate!#REF!</definedName>
    <definedName name="sdb1x" localSheetId="0">[3]rate!#REF!</definedName>
    <definedName name="sdb1x">[3]rate!#REF!</definedName>
    <definedName name="sdx" localSheetId="0">[3]rate!#REF!</definedName>
    <definedName name="sdx">[3]rate!#REF!</definedName>
    <definedName name="set">[1]rate!$D$14</definedName>
    <definedName name="sfwk" localSheetId="0">#REF!</definedName>
    <definedName name="sfwk">#REF!</definedName>
    <definedName name="shdoor" localSheetId="0">[3]rate!#REF!</definedName>
    <definedName name="shdoor">[3]rate!#REF!</definedName>
    <definedName name="shoe450" localSheetId="0">[3]rate!#REF!</definedName>
    <definedName name="shoe450">[3]rate!#REF!</definedName>
    <definedName name="shoe600" localSheetId="0">[3]rate!#REF!</definedName>
    <definedName name="shoe600">[3]rate!#REF!</definedName>
    <definedName name="shower" localSheetId="0">[3]rate!#REF!</definedName>
    <definedName name="shower">[3]rate!#REF!</definedName>
    <definedName name="shower2213c" localSheetId="0">[3]rate!#REF!</definedName>
    <definedName name="shower2213c">[3]rate!#REF!</definedName>
    <definedName name="shower9915c" localSheetId="0">[3]rate!#REF!</definedName>
    <definedName name="shower9915c">[3]rate!#REF!</definedName>
    <definedName name="showercat16" localSheetId="0">[3]rate!#REF!</definedName>
    <definedName name="showercat16">[3]rate!#REF!</definedName>
    <definedName name="showercat18" localSheetId="0">[3]rate!#REF!</definedName>
    <definedName name="showercat18">[3]rate!#REF!</definedName>
    <definedName name="showerdm88" localSheetId="0">[3]rate!#REF!</definedName>
    <definedName name="showerdm88">[3]rate!#REF!</definedName>
    <definedName name="showerhead" localSheetId="0">[3]rate!#REF!</definedName>
    <definedName name="showerhead">[3]rate!#REF!</definedName>
    <definedName name="showerose" localSheetId="0">[3]rate!#REF!</definedName>
    <definedName name="showerose">[3]rate!#REF!</definedName>
    <definedName name="showerpa2000" localSheetId="0">[3]rate!#REF!</definedName>
    <definedName name="showerpa2000">[3]rate!#REF!</definedName>
    <definedName name="showerrsr23171501c" localSheetId="0">[3]rate!#REF!</definedName>
    <definedName name="showerrsr23171501c">[3]rate!#REF!</definedName>
    <definedName name="shs" localSheetId="0">[3]rate!#REF!</definedName>
    <definedName name="shs">[3]rate!#REF!</definedName>
    <definedName name="shsc15" localSheetId="0">[3]rate!#REF!</definedName>
    <definedName name="shsc15">[3]rate!#REF!</definedName>
    <definedName name="shsc20" localSheetId="0">[3]rate!#REF!</definedName>
    <definedName name="shsc20">[3]rate!#REF!</definedName>
    <definedName name="shsc25" localSheetId="0">[3]rate!#REF!</definedName>
    <definedName name="shsc25">[3]rate!#REF!</definedName>
    <definedName name="shsc28" localSheetId="0">[3]rate!#REF!</definedName>
    <definedName name="shsc28">[3]rate!#REF!</definedName>
    <definedName name="shscreen" localSheetId="0">[3]rate!#REF!</definedName>
    <definedName name="shscreen">[3]rate!#REF!</definedName>
    <definedName name="shutter">[2]rate!$D$538</definedName>
    <definedName name="sign" localSheetId="0">[3]rate!#REF!</definedName>
    <definedName name="sign">[3]rate!#REF!</definedName>
    <definedName name="silicone" localSheetId="0">[3]rate!#REF!</definedName>
    <definedName name="silicone">[3]rate!#REF!</definedName>
    <definedName name="sinkcf4218ss" localSheetId="0">[3]rate!#REF!</definedName>
    <definedName name="sinkcf4218ss">[3]rate!#REF!</definedName>
    <definedName name="sinktap" localSheetId="0">[3]rate!#REF!</definedName>
    <definedName name="sinktap">[3]rate!#REF!</definedName>
    <definedName name="sk" localSheetId="0">[3]rate!#REF!</definedName>
    <definedName name="sk">[3]rate!#REF!</definedName>
    <definedName name="sk42x" localSheetId="0">[3]rate!#REF!</definedName>
    <definedName name="sk42x">[3]rate!#REF!</definedName>
    <definedName name="skirt" localSheetId="0">[3]rate!#REF!</definedName>
    <definedName name="skirt">[3]rate!#REF!</definedName>
    <definedName name="sksc" localSheetId="0">[3]rate!#REF!</definedName>
    <definedName name="sksc">[3]rate!#REF!</definedName>
    <definedName name="slc" localSheetId="0">#REF!</definedName>
    <definedName name="slc">#REF!</definedName>
    <definedName name="sld1x" localSheetId="0">[3]rate!#REF!</definedName>
    <definedName name="sld1x">[3]rate!#REF!</definedName>
    <definedName name="sld2x" localSheetId="0">[3]rate!#REF!</definedName>
    <definedName name="sld2x">[3]rate!#REF!</definedName>
    <definedName name="soap" localSheetId="0">[3]rate!#REF!</definedName>
    <definedName name="soap">[3]rate!#REF!</definedName>
    <definedName name="soap10ss" localSheetId="0">[3]rate!#REF!</definedName>
    <definedName name="soap10ss">[3]rate!#REF!</definedName>
    <definedName name="soaph">[5]rate!$D$180</definedName>
    <definedName name="soaph162" localSheetId="0">[3]rate!#REF!</definedName>
    <definedName name="soaph162">[3]rate!#REF!</definedName>
    <definedName name="soaph182" localSheetId="0">[3]rate!#REF!</definedName>
    <definedName name="soaph182">[3]rate!#REF!</definedName>
    <definedName name="soaph186" localSheetId="0">[3]rate!#REF!</definedName>
    <definedName name="soaph186">[3]rate!#REF!</definedName>
    <definedName name="soapta501" localSheetId="0">[3]rate!#REF!</definedName>
    <definedName name="soapta501">[3]rate!#REF!</definedName>
    <definedName name="sp" localSheetId="0">[3]rate!#REF!</definedName>
    <definedName name="sp">[3]rate!#REF!</definedName>
    <definedName name="spout150" localSheetId="0">[3]rate!#REF!</definedName>
    <definedName name="spout150">[3]rate!#REF!</definedName>
    <definedName name="srail" localSheetId="0">[3]rate!#REF!</definedName>
    <definedName name="srail">[3]rate!#REF!</definedName>
    <definedName name="sre" localSheetId="0">#REF!</definedName>
    <definedName name="sre">#REF!</definedName>
    <definedName name="ss" localSheetId="0">[3]rate!#REF!</definedName>
    <definedName name="ss">[3]rate!#REF!</definedName>
    <definedName name="ss12g" localSheetId="0">[3]rate!#REF!</definedName>
    <definedName name="ss12g">[3]rate!#REF!</definedName>
    <definedName name="ss22g" localSheetId="0">[3]rate!#REF!</definedName>
    <definedName name="ss22g">[3]rate!#REF!</definedName>
    <definedName name="ssgi900" localSheetId="0">[3]rate!#REF!</definedName>
    <definedName name="ssgi900">[3]rate!#REF!</definedName>
    <definedName name="ssgrating" localSheetId="0">[3]rate!#REF!</definedName>
    <definedName name="ssgrating">[3]rate!#REF!</definedName>
    <definedName name="ssmesh">[13]rate!$D$389</definedName>
    <definedName name="ssroll" localSheetId="0">[3]rate!#REF!</definedName>
    <definedName name="ssroll">[3]rate!#REF!</definedName>
    <definedName name="sssink" localSheetId="0">[3]rate!#REF!</definedName>
    <definedName name="sssink">[3]rate!#REF!</definedName>
    <definedName name="st20ct" localSheetId="0">[3]rate!#REF!</definedName>
    <definedName name="st20ct">[3]rate!#REF!</definedName>
    <definedName name="st906p" localSheetId="0">[3]rate!#REF!</definedName>
    <definedName name="st906p">[3]rate!#REF!</definedName>
    <definedName name="stain" localSheetId="0">[3]rate!#REF!</definedName>
    <definedName name="stain">[3]rate!#REF!</definedName>
    <definedName name="stainri" localSheetId="0">[3]rate!#REF!</definedName>
    <definedName name="stainri">[3]rate!#REF!</definedName>
    <definedName name="stainsk" localSheetId="0">[3]rate!#REF!</definedName>
    <definedName name="stainsk">[3]rate!#REF!</definedName>
    <definedName name="staintr" localSheetId="0">[3]rate!#REF!</definedName>
    <definedName name="staintr">[3]rate!#REF!</definedName>
    <definedName name="stfo" localSheetId="0">[3]rate!#REF!</definedName>
    <definedName name="stfo">[3]rate!#REF!</definedName>
    <definedName name="stheavea" localSheetId="0">[3]rate!#REF!</definedName>
    <definedName name="stheavea">[3]rate!#REF!</definedName>
    <definedName name="stopcock" localSheetId="0">[3]rate!#REF!</definedName>
    <definedName name="stopcock">[3]rate!#REF!</definedName>
    <definedName name="stopper" localSheetId="0">[3]rate!#REF!</definedName>
    <definedName name="stopper">[3]rate!#REF!</definedName>
    <definedName name="stopper1" localSheetId="0">[3]rate!#REF!</definedName>
    <definedName name="stopper1">[3]rate!#REF!</definedName>
    <definedName name="stopper2" localSheetId="0">[3]rate!#REF!</definedName>
    <definedName name="stopper2">[3]rate!#REF!</definedName>
    <definedName name="stopvalve" localSheetId="0">[3]rate!#REF!</definedName>
    <definedName name="stopvalve">[3]rate!#REF!</definedName>
    <definedName name="sturf" localSheetId="0">[3]rate!#REF!</definedName>
    <definedName name="sturf">[3]rate!#REF!</definedName>
    <definedName name="stw2d" localSheetId="0">[3]rate!#REF!</definedName>
    <definedName name="stw2d">[3]rate!#REF!</definedName>
    <definedName name="stw2d95cp" localSheetId="0">[3]rate!#REF!</definedName>
    <definedName name="stw2d95cp">[3]rate!#REF!</definedName>
    <definedName name="sub" localSheetId="0">[3]rate!#REF!</definedName>
    <definedName name="sub">[3]rate!#REF!</definedName>
    <definedName name="sump1051" localSheetId="0">[3]rate!#REF!</definedName>
    <definedName name="sump1051">[3]rate!#REF!</definedName>
    <definedName name="sump1052" localSheetId="0">[3]rate!#REF!</definedName>
    <definedName name="sump1052">[3]rate!#REF!</definedName>
    <definedName name="sump1053" localSheetId="0">[3]rate!#REF!</definedName>
    <definedName name="sump1053">[3]rate!#REF!</definedName>
    <definedName name="sump120" localSheetId="0">[3]rate!#REF!</definedName>
    <definedName name="sump120">[3]rate!#REF!</definedName>
    <definedName name="sump150" localSheetId="0">[3]rate!#REF!</definedName>
    <definedName name="sump150">[3]rate!#REF!</definedName>
    <definedName name="sump75" localSheetId="0">[3]rate!#REF!</definedName>
    <definedName name="sump75">[3]rate!#REF!</definedName>
    <definedName name="sump90" localSheetId="0">[3]rate!#REF!</definedName>
    <definedName name="sump90">[3]rate!#REF!</definedName>
    <definedName name="surv" localSheetId="0">[3]rate!#REF!</definedName>
    <definedName name="surv">[3]rate!#REF!</definedName>
    <definedName name="svc1d" localSheetId="0">[3]rate!#REF!</definedName>
    <definedName name="svc1d">[3]rate!#REF!</definedName>
    <definedName name="svc1dx" localSheetId="0">[3]rate!#REF!</definedName>
    <definedName name="svc1dx">[3]rate!#REF!</definedName>
    <definedName name="svca94" localSheetId="0">[3]rate!#REF!</definedName>
    <definedName name="svca94">[3]rate!#REF!</definedName>
    <definedName name="swpt" localSheetId="0">[3]rate!#REF!</definedName>
    <definedName name="swpt">[3]rate!#REF!</definedName>
    <definedName name="t1xa">[5]rate!$D$392</definedName>
    <definedName name="t1xb">[5]rate!$D$400</definedName>
    <definedName name="t2xa">[5]rate!$D$393</definedName>
    <definedName name="t2xb">[5]rate!$D$401</definedName>
    <definedName name="t3xa">[5]rate!$D$394</definedName>
    <definedName name="t3xb">[5]rate!$D$402</definedName>
    <definedName name="t4xa">[5]rate!$D$395</definedName>
    <definedName name="t4xb">[5]rate!$D$403</definedName>
    <definedName name="t5xa">[5]rate!$D$396</definedName>
    <definedName name="t5xb">[5]rate!$D$404</definedName>
    <definedName name="t6xa">[5]rate!$D$397</definedName>
    <definedName name="t6xb">[5]rate!$D$405</definedName>
    <definedName name="t7xa">[5]rate!$D$398</definedName>
    <definedName name="t7xb">[5]rate!$D$406</definedName>
    <definedName name="t8600ansi" localSheetId="0">[3]rate!#REF!</definedName>
    <definedName name="t8600ansi">[3]rate!#REF!</definedName>
    <definedName name="t8603ansi" localSheetId="0">[3]rate!#REF!</definedName>
    <definedName name="t8603ansi">[3]rate!#REF!</definedName>
    <definedName name="t8610ansi" localSheetId="0">[3]rate!#REF!</definedName>
    <definedName name="t8610ansi">[3]rate!#REF!</definedName>
    <definedName name="t8xa">[5]rate!$D$399</definedName>
    <definedName name="t8xb">[5]rate!$D$407</definedName>
    <definedName name="tap" localSheetId="0">[3]rate!#REF!</definedName>
    <definedName name="tap">[3]rate!#REF!</definedName>
    <definedName name="tap6004l" localSheetId="0">[3]rate!#REF!</definedName>
    <definedName name="tap6004l">[3]rate!#REF!</definedName>
    <definedName name="tapbt32" localSheetId="0">[3]rate!#REF!</definedName>
    <definedName name="tapbt32">[3]rate!#REF!</definedName>
    <definedName name="tapbt36" localSheetId="0">[3]rate!#REF!</definedName>
    <definedName name="tapbt36">[3]rate!#REF!</definedName>
    <definedName name="tapbt76" localSheetId="0">[3]rate!#REF!</definedName>
    <definedName name="tapbt76">[3]rate!#REF!</definedName>
    <definedName name="tapde76" localSheetId="0">[3]rate!#REF!</definedName>
    <definedName name="tapde76">[3]rate!#REF!</definedName>
    <definedName name="taphb52" localSheetId="0">[3]rate!#REF!</definedName>
    <definedName name="taphb52">[3]rate!#REF!</definedName>
    <definedName name="taphb56" localSheetId="0">[3]rate!#REF!</definedName>
    <definedName name="taphb56">[3]rate!#REF!</definedName>
    <definedName name="tapqt76" localSheetId="0">[3]rate!#REF!</definedName>
    <definedName name="tapqt76">[3]rate!#REF!</definedName>
    <definedName name="taprt60" localSheetId="0">[3]rate!#REF!</definedName>
    <definedName name="taprt60">[3]rate!#REF!</definedName>
    <definedName name="tapt50005s" localSheetId="0">[3]rate!#REF!</definedName>
    <definedName name="tapt50005s">[3]rate!#REF!</definedName>
    <definedName name="tapxh6006b" localSheetId="0">[3]rate!#REF!</definedName>
    <definedName name="tapxh6006b">[3]rate!#REF!</definedName>
    <definedName name="tapxhb006a" localSheetId="0">[3]rate!#REF!</definedName>
    <definedName name="tapxhb006a">[3]rate!#REF!</definedName>
    <definedName name="tapxhb6006b" localSheetId="0">[3]rate!#REF!</definedName>
    <definedName name="tapxhb6006b">[3]rate!#REF!</definedName>
    <definedName name="tapxhbt005" localSheetId="0">[3]rate!#REF!</definedName>
    <definedName name="tapxhbt005">[3]rate!#REF!</definedName>
    <definedName name="tarmac">[11]rate!$D$719</definedName>
    <definedName name="telpt" localSheetId="0">[3]rate!#REF!</definedName>
    <definedName name="telpt">[3]rate!#REF!</definedName>
    <definedName name="temp" localSheetId="0">[3]rate!#REF!</definedName>
    <definedName name="temp">[3]rate!#REF!</definedName>
    <definedName name="ti2x2" localSheetId="0">[3]rate!#REF!</definedName>
    <definedName name="ti2x2">[3]rate!#REF!</definedName>
    <definedName name="ti2x4" localSheetId="0">[3]rate!#REF!</definedName>
    <definedName name="ti2x4">[3]rate!#REF!</definedName>
    <definedName name="ti2x6" localSheetId="0">[3]rate!#REF!</definedName>
    <definedName name="ti2x6">[3]rate!#REF!</definedName>
    <definedName name="tibi" localSheetId="0">[3]rate!#REF!</definedName>
    <definedName name="tibi">[3]rate!#REF!</definedName>
    <definedName name="tifo" localSheetId="0">[3]rate!#REF!</definedName>
    <definedName name="tifo">[3]rate!#REF!</definedName>
    <definedName name="timbertone" localSheetId="0">[3]rate!#REF!</definedName>
    <definedName name="timbertone">[3]rate!#REF!</definedName>
    <definedName name="timcabinet" localSheetId="0">[3]rate!#REF!</definedName>
    <definedName name="timcabinet">[3]rate!#REF!</definedName>
    <definedName name="timno" localSheetId="0">[3]rate!#REF!</definedName>
    <definedName name="timno">[3]rate!#REF!</definedName>
    <definedName name="timrai" localSheetId="0">[3]rate!#REF!</definedName>
    <definedName name="timrai">[3]rate!#REF!</definedName>
    <definedName name="timrail10050" localSheetId="0">[3]rate!#REF!</definedName>
    <definedName name="timrail10050">[3]rate!#REF!</definedName>
    <definedName name="tml" localSheetId="0">[3]rate!#REF!</definedName>
    <definedName name="tml">[3]rate!#REF!</definedName>
    <definedName name="top" localSheetId="0">[3]rate!#REF!</definedName>
    <definedName name="top">[3]rate!#REF!</definedName>
    <definedName name="topping" localSheetId="0">[3]rate!#REF!</definedName>
    <definedName name="topping">[3]rate!#REF!</definedName>
    <definedName name="topsoil" localSheetId="0">[3]rate!#REF!</definedName>
    <definedName name="topsoil">[3]rate!#REF!</definedName>
    <definedName name="towelh405l" localSheetId="0">[3]rate!#REF!</definedName>
    <definedName name="towelh405l">[3]rate!#REF!</definedName>
    <definedName name="trap" localSheetId="0">[3]rate!#REF!</definedName>
    <definedName name="trap">[3]rate!#REF!</definedName>
    <definedName name="trhol" localSheetId="0">[3]rate!#REF!</definedName>
    <definedName name="trhol">[3]rate!#REF!</definedName>
    <definedName name="trowelrail" localSheetId="0">[3]rate!#REF!</definedName>
    <definedName name="trowelrail">[3]rate!#REF!</definedName>
    <definedName name="trsd500" localSheetId="0">[3]rate!#REF!</definedName>
    <definedName name="trsd500">[3]rate!#REF!</definedName>
    <definedName name="trussa" localSheetId="0">[3]rate!#REF!</definedName>
    <definedName name="trussa">[3]rate!#REF!</definedName>
    <definedName name="trussb" localSheetId="0">[3]rate!#REF!</definedName>
    <definedName name="trussb">[3]rate!#REF!</definedName>
    <definedName name="trussc" localSheetId="0">[3]rate!#REF!</definedName>
    <definedName name="trussc">[3]rate!#REF!</definedName>
    <definedName name="trussd1" localSheetId="0">[3]rate!#REF!</definedName>
    <definedName name="trussd1">[3]rate!#REF!</definedName>
    <definedName name="trussd2" localSheetId="0">[3]rate!#REF!</definedName>
    <definedName name="trussd2">[3]rate!#REF!</definedName>
    <definedName name="trussd3" localSheetId="0">[3]rate!#REF!</definedName>
    <definedName name="trussd3">[3]rate!#REF!</definedName>
    <definedName name="trussd4" localSheetId="0">[3]rate!#REF!</definedName>
    <definedName name="trussd4">[3]rate!#REF!</definedName>
    <definedName name="trussd5" localSheetId="0">[3]rate!#REF!</definedName>
    <definedName name="trussd5">[3]rate!#REF!</definedName>
    <definedName name="trusse" localSheetId="0">[3]rate!#REF!</definedName>
    <definedName name="trusse">[3]rate!#REF!</definedName>
    <definedName name="tssc" localSheetId="0">[3]rate!#REF!</definedName>
    <definedName name="tssc">[3]rate!#REF!</definedName>
    <definedName name="tsys" localSheetId="0">[3]rate!#REF!</definedName>
    <definedName name="tsys">[3]rate!#REF!</definedName>
    <definedName name="tuding" localSheetId="0">[3]rate!#REF!</definedName>
    <definedName name="tuding">[3]rate!#REF!</definedName>
    <definedName name="tv" localSheetId="0">[3]rate!#REF!</definedName>
    <definedName name="tv">[3]rate!#REF!</definedName>
    <definedName name="u7007e" localSheetId="0">[3]rate!#REF!</definedName>
    <definedName name="u7007e">[3]rate!#REF!</definedName>
    <definedName name="uac" localSheetId="0">[3]rate!#REF!</definedName>
    <definedName name="uac">[3]rate!#REF!</definedName>
    <definedName name="upbend150" localSheetId="0">[3]rate!#REF!</definedName>
    <definedName name="upbend150">[3]rate!#REF!</definedName>
    <definedName name="upbend50" localSheetId="0">[3]rate!#REF!</definedName>
    <definedName name="upbend50">[3]rate!#REF!</definedName>
    <definedName name="upbend80" localSheetId="0">[3]rate!#REF!</definedName>
    <definedName name="upbend80">[3]rate!#REF!</definedName>
    <definedName name="updome150" localSheetId="0">[3]rate!#REF!</definedName>
    <definedName name="updome150">[3]rate!#REF!</definedName>
    <definedName name="updome50" localSheetId="0">[3]rate!#REF!</definedName>
    <definedName name="updome50">[3]rate!#REF!</definedName>
    <definedName name="upend150" localSheetId="0">[3]rate!#REF!</definedName>
    <definedName name="upend150">[3]rate!#REF!</definedName>
    <definedName name="upjoint" localSheetId="0">[3]rate!#REF!</definedName>
    <definedName name="upjoint">[3]rate!#REF!</definedName>
    <definedName name="upneck150" localSheetId="0">[3]rate!#REF!</definedName>
    <definedName name="upneck150">[3]rate!#REF!</definedName>
    <definedName name="uprwdp150" localSheetId="0">[3]rate!#REF!</definedName>
    <definedName name="uprwdp150">[3]rate!#REF!</definedName>
    <definedName name="uprwdp50" localSheetId="0">[3]rate!#REF!</definedName>
    <definedName name="uprwdp50">[3]rate!#REF!</definedName>
    <definedName name="uprwdp80" localSheetId="0">[3]rate!#REF!</definedName>
    <definedName name="uprwdp80">[3]rate!#REF!</definedName>
    <definedName name="upshoe150" localSheetId="0">[3]rate!#REF!</definedName>
    <definedName name="upshoe150">[3]rate!#REF!</definedName>
    <definedName name="upsocket150" localSheetId="0">[3]rate!#REF!</definedName>
    <definedName name="upsocket150">[3]rate!#REF!</definedName>
    <definedName name="upspout150" localSheetId="0">[3]rate!#REF!</definedName>
    <definedName name="upspout150">[3]rate!#REF!</definedName>
    <definedName name="urinal" localSheetId="0">[3]rate!#REF!</definedName>
    <definedName name="urinal">[3]rate!#REF!</definedName>
    <definedName name="valleyboard" localSheetId="0">[3]rate!#REF!</definedName>
    <definedName name="valleyboard">[3]rate!#REF!</definedName>
    <definedName name="vally4" localSheetId="0">[3]rate!#REF!</definedName>
    <definedName name="vally4">[3]rate!#REF!</definedName>
    <definedName name="vally40" localSheetId="0">[3]rate!#REF!</definedName>
    <definedName name="vally40">[3]rate!#REF!</definedName>
    <definedName name="vanicon" localSheetId="0">[3]rate!#REF!</definedName>
    <definedName name="vanicon">[3]rate!#REF!</definedName>
    <definedName name="vanifwk" localSheetId="0">[3]rate!#REF!</definedName>
    <definedName name="vanifwk">[3]rate!#REF!</definedName>
    <definedName name="vanireb" localSheetId="0">[3]rate!#REF!</definedName>
    <definedName name="vanireb">[3]rate!#REF!</definedName>
    <definedName name="vanish" localSheetId="0">[3]rate!#REF!</definedName>
    <definedName name="vanish">[3]rate!#REF!</definedName>
    <definedName name="vanishri" localSheetId="0">[3]rate!#REF!</definedName>
    <definedName name="vanishri">[3]rate!#REF!</definedName>
    <definedName name="vanishsk" localSheetId="0">[3]rate!#REF!</definedName>
    <definedName name="vanishsk">[3]rate!#REF!</definedName>
    <definedName name="vanishtr" localSheetId="0">[3]rate!#REF!</definedName>
    <definedName name="vanishtr">[3]rate!#REF!</definedName>
    <definedName name="vanitile" localSheetId="0">[3]rate!#REF!</definedName>
    <definedName name="vanitile">[3]rate!#REF!</definedName>
    <definedName name="vanity" localSheetId="0">[3]rate!#REF!</definedName>
    <definedName name="vanity">[3]rate!#REF!</definedName>
    <definedName name="varnish" localSheetId="0">[3]rate!#REF!</definedName>
    <definedName name="varnish">[3]rate!#REF!</definedName>
    <definedName name="varnishri" localSheetId="0">[3]rate!#REF!</definedName>
    <definedName name="varnishri">[3]rate!#REF!</definedName>
    <definedName name="varnishsk" localSheetId="0">[3]rate!#REF!</definedName>
    <definedName name="varnishsk">[3]rate!#REF!</definedName>
    <definedName name="varnishtr" localSheetId="0">[3]rate!#REF!</definedName>
    <definedName name="varnishtr">[3]rate!#REF!</definedName>
    <definedName name="vblock" localSheetId="0">[3]rate!#REF!</definedName>
    <definedName name="vblock">[3]rate!#REF!</definedName>
    <definedName name="ve101x" localSheetId="0">[3]rate!#REF!</definedName>
    <definedName name="ve101x">[3]rate!#REF!</definedName>
    <definedName name="verona" localSheetId="0">[3]rate!#REF!</definedName>
    <definedName name="verona">[3]rate!#REF!</definedName>
    <definedName name="viewer" localSheetId="0">[3]rate!#REF!</definedName>
    <definedName name="viewer">[3]rate!#REF!</definedName>
    <definedName name="vprb" localSheetId="0">[3]rate!#REF!</definedName>
    <definedName name="vprb">[3]rate!#REF!</definedName>
    <definedName name="w10xx" localSheetId="0">[3]rate!#REF!</definedName>
    <definedName name="w10xx">[3]rate!#REF!</definedName>
    <definedName name="w11ax" localSheetId="0">[3]rate!#REF!</definedName>
    <definedName name="w11ax">[3]rate!#REF!</definedName>
    <definedName name="w12ax" localSheetId="0">[3]rate!#REF!</definedName>
    <definedName name="w12ax">[3]rate!#REF!</definedName>
    <definedName name="w12bx" localSheetId="0">[3]rate!#REF!</definedName>
    <definedName name="w12bx">[3]rate!#REF!</definedName>
    <definedName name="w12x" localSheetId="0">[3]rate!#REF!</definedName>
    <definedName name="w12x">[3]rate!#REF!</definedName>
    <definedName name="w13ax" localSheetId="0">[3]rate!#REF!</definedName>
    <definedName name="w13ax">[3]rate!#REF!</definedName>
    <definedName name="w13x" localSheetId="0">[3]rate!#REF!</definedName>
    <definedName name="w13x">[3]rate!#REF!</definedName>
    <definedName name="w13xc" localSheetId="0">[3]rate!#REF!</definedName>
    <definedName name="w13xc">[3]rate!#REF!</definedName>
    <definedName name="w14x" localSheetId="0">[3]rate!#REF!</definedName>
    <definedName name="w14x">[3]rate!#REF!</definedName>
    <definedName name="w15x" localSheetId="0">[3]rate!#REF!</definedName>
    <definedName name="w15x">[3]rate!#REF!</definedName>
    <definedName name="w16x" localSheetId="0">[3]rate!#REF!</definedName>
    <definedName name="w16x">[3]rate!#REF!</definedName>
    <definedName name="w17x" localSheetId="0">[3]rate!#REF!</definedName>
    <definedName name="w17x">[3]rate!#REF!</definedName>
    <definedName name="w18x" localSheetId="0">[3]rate!#REF!</definedName>
    <definedName name="w18x">[3]rate!#REF!</definedName>
    <definedName name="w19x" localSheetId="0">[3]rate!#REF!</definedName>
    <definedName name="w19x">[3]rate!#REF!</definedName>
    <definedName name="w1ax" localSheetId="0">[3]rate!#REF!</definedName>
    <definedName name="w1ax">[3]rate!#REF!</definedName>
    <definedName name="w1xx" localSheetId="0">[3]rate!#REF!</definedName>
    <definedName name="w1xx">[3]rate!#REF!</definedName>
    <definedName name="w20x" localSheetId="0">[3]rate!#REF!</definedName>
    <definedName name="w20x">[3]rate!#REF!</definedName>
    <definedName name="w21x" localSheetId="0">[3]rate!#REF!</definedName>
    <definedName name="w21x">[3]rate!#REF!</definedName>
    <definedName name="w22x" localSheetId="0">[3]rate!#REF!</definedName>
    <definedName name="w22x">[3]rate!#REF!</definedName>
    <definedName name="w23x" localSheetId="0">[3]rate!#REF!</definedName>
    <definedName name="w23x">[3]rate!#REF!</definedName>
    <definedName name="w24x" localSheetId="0">[3]rate!#REF!</definedName>
    <definedName name="w24x">[3]rate!#REF!</definedName>
    <definedName name="w25x" localSheetId="0">[3]rate!#REF!</definedName>
    <definedName name="w25x">[3]rate!#REF!</definedName>
    <definedName name="w26x" localSheetId="0">[3]rate!#REF!</definedName>
    <definedName name="w26x">[3]rate!#REF!</definedName>
    <definedName name="w27x" localSheetId="0">[3]rate!#REF!</definedName>
    <definedName name="w27x">[3]rate!#REF!</definedName>
    <definedName name="w28x" localSheetId="0">[3]rate!#REF!</definedName>
    <definedName name="w28x">[3]rate!#REF!</definedName>
    <definedName name="w29x" localSheetId="0">[3]rate!#REF!</definedName>
    <definedName name="w29x">[3]rate!#REF!</definedName>
    <definedName name="w2bx" localSheetId="0">[3]rate!#REF!</definedName>
    <definedName name="w2bx">[3]rate!#REF!</definedName>
    <definedName name="w2cx" localSheetId="0">[3]rate!#REF!</definedName>
    <definedName name="w2cx">[3]rate!#REF!</definedName>
    <definedName name="w2dx" localSheetId="0">[3]rate!#REF!</definedName>
    <definedName name="w2dx">[3]rate!#REF!</definedName>
    <definedName name="w2ex" localSheetId="0">[3]rate!#REF!</definedName>
    <definedName name="w2ex">[3]rate!#REF!</definedName>
    <definedName name="w2fx" localSheetId="0">[3]rate!#REF!</definedName>
    <definedName name="w2fx">[3]rate!#REF!</definedName>
    <definedName name="w2xx" localSheetId="0">[3]rate!#REF!</definedName>
    <definedName name="w2xx">[3]rate!#REF!</definedName>
    <definedName name="w3bx" localSheetId="0">[3]rate!#REF!</definedName>
    <definedName name="w3bx">[3]rate!#REF!</definedName>
    <definedName name="w3xx" localSheetId="0">[3]rate!#REF!</definedName>
    <definedName name="w3xx">[3]rate!#REF!</definedName>
    <definedName name="w4ax" localSheetId="0">[3]rate!#REF!</definedName>
    <definedName name="w4ax">[3]rate!#REF!</definedName>
    <definedName name="w4bx" localSheetId="0">[3]rate!#REF!</definedName>
    <definedName name="w4bx">[3]rate!#REF!</definedName>
    <definedName name="w4xx" localSheetId="0">[3]rate!#REF!</definedName>
    <definedName name="w4xx">[3]rate!#REF!</definedName>
    <definedName name="w5xx" localSheetId="0">[3]rate!#REF!</definedName>
    <definedName name="w5xx">[3]rate!#REF!</definedName>
    <definedName name="w6ax" localSheetId="0">[3]rate!#REF!</definedName>
    <definedName name="w6ax">[3]rate!#REF!</definedName>
    <definedName name="w6bx" localSheetId="0">[3]rate!#REF!</definedName>
    <definedName name="w6bx">[3]rate!#REF!</definedName>
    <definedName name="w6xx" localSheetId="0">[3]rate!#REF!</definedName>
    <definedName name="w6xx">[3]rate!#REF!</definedName>
    <definedName name="w7ax" localSheetId="0">[3]rate!#REF!</definedName>
    <definedName name="w7ax">[3]rate!#REF!</definedName>
    <definedName name="w7xx" localSheetId="0">[3]rate!#REF!</definedName>
    <definedName name="w7xx">[3]rate!#REF!</definedName>
    <definedName name="w8ax" localSheetId="0">[3]rate!#REF!</definedName>
    <definedName name="w8ax">[3]rate!#REF!</definedName>
    <definedName name="w8xx" localSheetId="0">[3]rate!#REF!</definedName>
    <definedName name="w8xx">[3]rate!#REF!</definedName>
    <definedName name="w9ax" localSheetId="0">[3]rate!#REF!</definedName>
    <definedName name="w9ax">[3]rate!#REF!</definedName>
    <definedName name="w9xx" localSheetId="0">[3]rate!#REF!</definedName>
    <definedName name="w9xx">[3]rate!#REF!</definedName>
    <definedName name="wa10x" localSheetId="0">[3]rate!#REF!</definedName>
    <definedName name="wa10x">[3]rate!#REF!</definedName>
    <definedName name="wa11x" localSheetId="0">[3]rate!#REF!</definedName>
    <definedName name="wa11x">[3]rate!#REF!</definedName>
    <definedName name="wa12x" localSheetId="0">[3]rate!#REF!</definedName>
    <definedName name="wa12x">[3]rate!#REF!</definedName>
    <definedName name="wa13x" localSheetId="0">[3]rate!#REF!</definedName>
    <definedName name="wa13x">[3]rate!#REF!</definedName>
    <definedName name="wa14ax" localSheetId="0">[3]rate!#REF!</definedName>
    <definedName name="wa14ax">[3]rate!#REF!</definedName>
    <definedName name="wa14x" localSheetId="0">[3]rate!#REF!</definedName>
    <definedName name="wa14x">[3]rate!#REF!</definedName>
    <definedName name="wa15x" localSheetId="0">[3]rate!#REF!</definedName>
    <definedName name="wa15x">[3]rate!#REF!</definedName>
    <definedName name="wa1x" localSheetId="0">[3]rate!#REF!</definedName>
    <definedName name="wa1x">[3]rate!#REF!</definedName>
    <definedName name="wa2x" localSheetId="0">[3]rate!#REF!</definedName>
    <definedName name="wa2x">[3]rate!#REF!</definedName>
    <definedName name="wa3x" localSheetId="0">[3]rate!#REF!</definedName>
    <definedName name="wa3x">[3]rate!#REF!</definedName>
    <definedName name="wa4ax" localSheetId="0">[3]rate!#REF!</definedName>
    <definedName name="wa4ax">[3]rate!#REF!</definedName>
    <definedName name="wa4x" localSheetId="0">[3]rate!#REF!</definedName>
    <definedName name="wa4x">[3]rate!#REF!</definedName>
    <definedName name="wa5x" localSheetId="0">[3]rate!#REF!</definedName>
    <definedName name="wa5x">[3]rate!#REF!</definedName>
    <definedName name="wa6x" localSheetId="0">[3]rate!#REF!</definedName>
    <definedName name="wa6x">[3]rate!#REF!</definedName>
    <definedName name="wa7ax" localSheetId="0">[3]rate!#REF!</definedName>
    <definedName name="wa7ax">[3]rate!#REF!</definedName>
    <definedName name="wa7x" localSheetId="0">[3]rate!#REF!</definedName>
    <definedName name="wa7x">[3]rate!#REF!</definedName>
    <definedName name="wa8ax" localSheetId="0">[3]rate!#REF!</definedName>
    <definedName name="wa8ax">[3]rate!#REF!</definedName>
    <definedName name="wa8x" localSheetId="0">[3]rate!#REF!</definedName>
    <definedName name="wa8x">[3]rate!#REF!</definedName>
    <definedName name="wa9ax" localSheetId="0">[3]rate!#REF!</definedName>
    <definedName name="wa9ax">[3]rate!#REF!</definedName>
    <definedName name="wa9x" localSheetId="0">[3]rate!#REF!</definedName>
    <definedName name="wa9x">[3]rate!#REF!</definedName>
    <definedName name="wab1x" localSheetId="0">[3]rate!#REF!</definedName>
    <definedName name="wab1x">[3]rate!#REF!</definedName>
    <definedName name="wab2x" localSheetId="0">[3]rate!#REF!</definedName>
    <definedName name="wab2x">[3]rate!#REF!</definedName>
    <definedName name="wallhung" localSheetId="0">[3]rate!#REF!</definedName>
    <definedName name="wallhung">[3]rate!#REF!</definedName>
    <definedName name="wallrail" localSheetId="0">[3]rate!#REF!</definedName>
    <definedName name="wallrail">[3]rate!#REF!</definedName>
    <definedName name="warning">[11]rate!$D$715</definedName>
    <definedName name="wb10x" localSheetId="0">[3]rate!#REF!</definedName>
    <definedName name="wb10x">[3]rate!#REF!</definedName>
    <definedName name="wb11x" localSheetId="0">[3]rate!#REF!</definedName>
    <definedName name="wb11x">[3]rate!#REF!</definedName>
    <definedName name="wb12x" localSheetId="0">[3]rate!#REF!</definedName>
    <definedName name="wb12x">[3]rate!#REF!</definedName>
    <definedName name="wb13x" localSheetId="0">[3]rate!#REF!</definedName>
    <definedName name="wb13x">[3]rate!#REF!</definedName>
    <definedName name="wb1ax" localSheetId="0">[3]rate!#REF!</definedName>
    <definedName name="wb1ax">[3]rate!#REF!</definedName>
    <definedName name="wb1x" localSheetId="0">[3]rate!#REF!</definedName>
    <definedName name="wb1x">[3]rate!#REF!</definedName>
    <definedName name="wb2x" localSheetId="0">[3]rate!#REF!</definedName>
    <definedName name="wb2x">[3]rate!#REF!</definedName>
    <definedName name="wb3x" localSheetId="0">[3]rate!#REF!</definedName>
    <definedName name="wb3x">[3]rate!#REF!</definedName>
    <definedName name="wb4x" localSheetId="0">[3]rate!#REF!</definedName>
    <definedName name="wb4x">[3]rate!#REF!</definedName>
    <definedName name="wb5ax" localSheetId="0">[3]rate!#REF!</definedName>
    <definedName name="wb5ax">[3]rate!#REF!</definedName>
    <definedName name="wb5bx" localSheetId="0">[3]rate!#REF!</definedName>
    <definedName name="wb5bx">[3]rate!#REF!</definedName>
    <definedName name="wb5x" localSheetId="0">[3]rate!#REF!</definedName>
    <definedName name="wb5x">[3]rate!#REF!</definedName>
    <definedName name="wb6x" localSheetId="0">[3]rate!#REF!</definedName>
    <definedName name="wb6x">[3]rate!#REF!</definedName>
    <definedName name="wb7x" localSheetId="0">[3]rate!#REF!</definedName>
    <definedName name="wb7x">[3]rate!#REF!</definedName>
    <definedName name="wb8x" localSheetId="0">[3]rate!#REF!</definedName>
    <definedName name="wb8x">[3]rate!#REF!</definedName>
    <definedName name="wb9x" localSheetId="0">[3]rate!#REF!</definedName>
    <definedName name="wb9x">[3]rate!#REF!</definedName>
    <definedName name="wbc2x" localSheetId="0">[3]rate!#REF!</definedName>
    <definedName name="wbc2x">[3]rate!#REF!</definedName>
    <definedName name="wc" localSheetId="0">[3]rate!#REF!</definedName>
    <definedName name="wc">[3]rate!#REF!</definedName>
    <definedName name="wc10x" localSheetId="0">[3]rate!#REF!</definedName>
    <definedName name="wc10x">[3]rate!#REF!</definedName>
    <definedName name="wc11x" localSheetId="0">[3]rate!#REF!</definedName>
    <definedName name="wc11x">[3]rate!#REF!</definedName>
    <definedName name="wc12x" localSheetId="0">[3]rate!#REF!</definedName>
    <definedName name="wc12x">[3]rate!#REF!</definedName>
    <definedName name="wc1x" localSheetId="0">[3]rate!#REF!</definedName>
    <definedName name="wc1x">[3]rate!#REF!</definedName>
    <definedName name="wc2ax" localSheetId="0">[3]rate!#REF!</definedName>
    <definedName name="wc2ax">[3]rate!#REF!</definedName>
    <definedName name="wc2x" localSheetId="0">[3]rate!#REF!</definedName>
    <definedName name="wc2x">[3]rate!#REF!</definedName>
    <definedName name="wc3x" localSheetId="0">[3]rate!#REF!</definedName>
    <definedName name="wc3x">[3]rate!#REF!</definedName>
    <definedName name="wc4x" localSheetId="0">[3]rate!#REF!</definedName>
    <definedName name="wc4x">[3]rate!#REF!</definedName>
    <definedName name="wc5x" localSheetId="0">[3]rate!#REF!</definedName>
    <definedName name="wc5x">[3]rate!#REF!</definedName>
    <definedName name="wc6x" localSheetId="0">[3]rate!#REF!</definedName>
    <definedName name="wc6x">[3]rate!#REF!</definedName>
    <definedName name="wc7x" localSheetId="0">[3]rate!#REF!</definedName>
    <definedName name="wc7x">[3]rate!#REF!</definedName>
    <definedName name="wc8008t" localSheetId="0">[3]rate!#REF!</definedName>
    <definedName name="wc8008t">[3]rate!#REF!</definedName>
    <definedName name="wc8x" localSheetId="0">[3]rate!#REF!</definedName>
    <definedName name="wc8x">[3]rate!#REF!</definedName>
    <definedName name="wc9x" localSheetId="0">[3]rate!#REF!</definedName>
    <definedName name="wc9x">[3]rate!#REF!</definedName>
    <definedName name="wcc10p" localSheetId="0">[3]rate!#REF!</definedName>
    <definedName name="wcc10p">[3]rate!#REF!</definedName>
    <definedName name="wcc10s" localSheetId="0">[3]rate!#REF!</definedName>
    <definedName name="wcc10s">[3]rate!#REF!</definedName>
    <definedName name="wcc16pu" localSheetId="0">[3]rate!#REF!</definedName>
    <definedName name="wcc16pu">[3]rate!#REF!</definedName>
    <definedName name="wcc19s" localSheetId="0">[3]rate!#REF!</definedName>
    <definedName name="wcc19s">[3]rate!#REF!</definedName>
    <definedName name="wcc56281p" localSheetId="0">[3]rate!#REF!</definedName>
    <definedName name="wcc56281p">[3]rate!#REF!</definedName>
    <definedName name="wcc562s" localSheetId="0">[3]rate!#REF!</definedName>
    <definedName name="wcc562s">[3]rate!#REF!</definedName>
    <definedName name="wcc83p" localSheetId="0">[3]rate!#REF!</definedName>
    <definedName name="wcc83p">[3]rate!#REF!</definedName>
    <definedName name="wcc83s" localSheetId="0">[3]rate!#REF!</definedName>
    <definedName name="wcc83s">[3]rate!#REF!</definedName>
    <definedName name="wcc8p" localSheetId="0">[3]rate!#REF!</definedName>
    <definedName name="wcc8p">[3]rate!#REF!</definedName>
    <definedName name="wcl500p" localSheetId="0">[3]rate!#REF!</definedName>
    <definedName name="wcl500p">[3]rate!#REF!</definedName>
    <definedName name="wco" localSheetId="0">[3]rate!#REF!</definedName>
    <definedName name="wco">[3]rate!#REF!</definedName>
    <definedName name="wd1ax" localSheetId="0">[3]rate!#REF!</definedName>
    <definedName name="wd1ax">[3]rate!#REF!</definedName>
    <definedName name="wd3bx" localSheetId="0">[3]rate!#REF!</definedName>
    <definedName name="wd3bx">[3]rate!#REF!</definedName>
    <definedName name="wd4ax" localSheetId="0">[3]rate!#REF!</definedName>
    <definedName name="wd4ax">[3]rate!#REF!</definedName>
    <definedName name="wd4x" localSheetId="0">[3]rate!#REF!</definedName>
    <definedName name="wd4x">[3]rate!#REF!</definedName>
    <definedName name="wd5x" localSheetId="0">[3]rate!#REF!</definedName>
    <definedName name="wd5x">[3]rate!#REF!</definedName>
    <definedName name="wd7x" localSheetId="0">[3]rate!#REF!</definedName>
    <definedName name="wd7x">[3]rate!#REF!</definedName>
    <definedName name="wde1x" localSheetId="0">[3]rate!#REF!</definedName>
    <definedName name="wde1x">[3]rate!#REF!</definedName>
    <definedName name="wde2x" localSheetId="0">[3]rate!#REF!</definedName>
    <definedName name="wde2x">[3]rate!#REF!</definedName>
    <definedName name="wde3x" localSheetId="0">[3]rate!#REF!</definedName>
    <definedName name="wde3x">[3]rate!#REF!</definedName>
    <definedName name="we1ax" localSheetId="0">[3]rate!#REF!</definedName>
    <definedName name="we1ax">[3]rate!#REF!</definedName>
    <definedName name="we2ax" localSheetId="0">[3]rate!#REF!</definedName>
    <definedName name="we2ax">[3]rate!#REF!</definedName>
    <definedName name="we3ax" localSheetId="0">[3]rate!#REF!</definedName>
    <definedName name="we3ax">[3]rate!#REF!</definedName>
    <definedName name="we3x" localSheetId="0">[3]rate!#REF!</definedName>
    <definedName name="we3x">[3]rate!#REF!</definedName>
    <definedName name="we4x" localSheetId="0">[3]rate!#REF!</definedName>
    <definedName name="we4x">[3]rate!#REF!</definedName>
    <definedName name="we4xx" localSheetId="0">[3]rate!#REF!</definedName>
    <definedName name="we4xx">[3]rate!#REF!</definedName>
    <definedName name="we5x" localSheetId="0">[3]rate!#REF!</definedName>
    <definedName name="we5x">[3]rate!#REF!</definedName>
    <definedName name="we5xx" localSheetId="0">[3]rate!#REF!</definedName>
    <definedName name="we5xx">[3]rate!#REF!</definedName>
    <definedName name="we6x" localSheetId="0">[3]rate!#REF!</definedName>
    <definedName name="we6x">[3]rate!#REF!</definedName>
    <definedName name="we6xx" localSheetId="0">[3]rate!#REF!</definedName>
    <definedName name="we6xx">[3]rate!#REF!</definedName>
    <definedName name="we7x" localSheetId="0">[3]rate!#REF!</definedName>
    <definedName name="we7x">[3]rate!#REF!</definedName>
    <definedName name="we7xx" localSheetId="0">[3]rate!#REF!</definedName>
    <definedName name="we7xx">[3]rate!#REF!</definedName>
    <definedName name="we809a" localSheetId="0">[3]rate!#REF!</definedName>
    <definedName name="we809a">[3]rate!#REF!</definedName>
    <definedName name="we8x" localSheetId="0">[3]rate!#REF!</definedName>
    <definedName name="we8x">[3]rate!#REF!</definedName>
    <definedName name="we8xx" localSheetId="0">[3]rate!#REF!</definedName>
    <definedName name="we8xx">[3]rate!#REF!</definedName>
    <definedName name="we9x" localSheetId="0">[3]rate!#REF!</definedName>
    <definedName name="we9x">[3]rate!#REF!</definedName>
    <definedName name="we9xx" localSheetId="0">[3]rate!#REF!</definedName>
    <definedName name="we9xx">[3]rate!#REF!</definedName>
    <definedName name="we9xxx" localSheetId="0">[3]rate!#REF!</definedName>
    <definedName name="we9xxx">[3]rate!#REF!</definedName>
    <definedName name="weep">[1]rate!$D$370</definedName>
    <definedName name="wef1ax" localSheetId="0">[3]rate!#REF!</definedName>
    <definedName name="wef1ax">[3]rate!#REF!</definedName>
    <definedName name="wef1x" localSheetId="0">[3]rate!#REF!</definedName>
    <definedName name="wef1x">[3]rate!#REF!</definedName>
    <definedName name="wef2bx" localSheetId="0">[3]rate!#REF!</definedName>
    <definedName name="wef2bx">[3]rate!#REF!</definedName>
    <definedName name="wef2bz" localSheetId="0">[3]rate!#REF!</definedName>
    <definedName name="wef2bz">[3]rate!#REF!</definedName>
    <definedName name="wef2x" localSheetId="0">[3]rate!#REF!</definedName>
    <definedName name="wef2x">[3]rate!#REF!</definedName>
    <definedName name="wef3x" localSheetId="0">[3]rate!#REF!</definedName>
    <definedName name="wef3x">[3]rate!#REF!</definedName>
    <definedName name="weld" localSheetId="0">[3]rate!#REF!</definedName>
    <definedName name="weld">[3]rate!#REF!</definedName>
    <definedName name="wf10x" localSheetId="0">[3]rate!#REF!</definedName>
    <definedName name="wf10x">[3]rate!#REF!</definedName>
    <definedName name="wf152c" localSheetId="0">[3]rate!#REF!</definedName>
    <definedName name="wf152c">[3]rate!#REF!</definedName>
    <definedName name="wf209al" localSheetId="0">[3]rate!#REF!</definedName>
    <definedName name="wf209al">[3]rate!#REF!</definedName>
    <definedName name="wf209el" localSheetId="0">[3]rate!#REF!</definedName>
    <definedName name="wf209el">[3]rate!#REF!</definedName>
    <definedName name="wf210el" localSheetId="0">[3]rate!#REF!</definedName>
    <definedName name="wf210el">[3]rate!#REF!</definedName>
    <definedName name="wf210es" localSheetId="0">[3]rate!#REF!</definedName>
    <definedName name="wf210es">[3]rate!#REF!</definedName>
    <definedName name="wf219b" localSheetId="0">[3]rate!#REF!</definedName>
    <definedName name="wf219b">[3]rate!#REF!</definedName>
    <definedName name="wf3ax" localSheetId="0">[3]rate!#REF!</definedName>
    <definedName name="wf3ax">[3]rate!#REF!</definedName>
    <definedName name="wf3bx" localSheetId="0">[3]rate!#REF!</definedName>
    <definedName name="wf3bx">[3]rate!#REF!</definedName>
    <definedName name="wf3x" localSheetId="0">[3]rate!#REF!</definedName>
    <definedName name="wf3x">[3]rate!#REF!</definedName>
    <definedName name="wf4x" localSheetId="0">[3]rate!#REF!</definedName>
    <definedName name="wf4x">[3]rate!#REF!</definedName>
    <definedName name="wf5ax" localSheetId="0">[3]rate!#REF!</definedName>
    <definedName name="wf5ax">[3]rate!#REF!</definedName>
    <definedName name="wf5x" localSheetId="0">[3]rate!#REF!</definedName>
    <definedName name="wf5x">[3]rate!#REF!</definedName>
    <definedName name="wf6x" localSheetId="0">[3]rate!#REF!</definedName>
    <definedName name="wf6x">[3]rate!#REF!</definedName>
    <definedName name="wf6xx" localSheetId="0">[3]rate!#REF!</definedName>
    <definedName name="wf6xx">[3]rate!#REF!</definedName>
    <definedName name="wf6xxx" localSheetId="0">[3]rate!#REF!</definedName>
    <definedName name="wf6xxx">[3]rate!#REF!</definedName>
    <definedName name="wf7x" localSheetId="0">[3]rate!#REF!</definedName>
    <definedName name="wf7x">[3]rate!#REF!</definedName>
    <definedName name="wf7xx" localSheetId="0">[3]rate!#REF!</definedName>
    <definedName name="wf7xx">[3]rate!#REF!</definedName>
    <definedName name="wf8ax" localSheetId="0">[3]rate!#REF!</definedName>
    <definedName name="wf8ax">[3]rate!#REF!</definedName>
    <definedName name="wf8x" localSheetId="0">[3]rate!#REF!</definedName>
    <definedName name="wf8x">[3]rate!#REF!</definedName>
    <definedName name="wf8xx" localSheetId="0">[3]rate!#REF!</definedName>
    <definedName name="wf8xx">[3]rate!#REF!</definedName>
    <definedName name="wimbledon" localSheetId="0">[3]rate!#REF!</definedName>
    <definedName name="wimbledon">[3]rate!#REF!</definedName>
    <definedName name="winble" localSheetId="0">[3]rate!#REF!</definedName>
    <definedName name="winble">[3]rate!#REF!</definedName>
    <definedName name="windsor" localSheetId="0">[3]rate!#REF!</definedName>
    <definedName name="windsor">[3]rate!#REF!</definedName>
    <definedName name="winsor" localSheetId="0">[3]rate!#REF!</definedName>
    <definedName name="winsor">[3]rate!#REF!</definedName>
    <definedName name="winter" localSheetId="0">[3]rate!#REF!</definedName>
    <definedName name="winter">[3]rate!#REF!</definedName>
    <definedName name="wj204bl" localSheetId="0">[3]rate!#REF!</definedName>
    <definedName name="wj204bl">[3]rate!#REF!</definedName>
    <definedName name="wpe310aa" localSheetId="0">[3]rate!#REF!</definedName>
    <definedName name="wpe310aa">[3]rate!#REF!</definedName>
    <definedName name="wt1530ct" localSheetId="0">[3]rate!#REF!</definedName>
    <definedName name="wt1530ct">[3]rate!#REF!</definedName>
    <definedName name="wt2020ct" localSheetId="0">[3]rate!#REF!</definedName>
    <definedName name="wt2020ct">[3]rate!#REF!</definedName>
    <definedName name="wt2025ct" localSheetId="0">[3]rate!#REF!</definedName>
    <definedName name="wt2025ct">[3]rate!#REF!</definedName>
    <definedName name="wt2025ctb">[5]rate!$D$500</definedName>
    <definedName name="wt2025ctc" localSheetId="0">[3]rate!#REF!</definedName>
    <definedName name="wt2025ctc">[3]rate!#REF!</definedName>
    <definedName name="wt2025k" localSheetId="0">[3]rate!#REF!</definedName>
    <definedName name="wt2025k">[3]rate!#REF!</definedName>
    <definedName name="wt2025x1" localSheetId="0">[3]rate!#REF!</definedName>
    <definedName name="wt2025x1">[3]rate!#REF!</definedName>
    <definedName name="wt2033ct" localSheetId="0">[3]rate!#REF!</definedName>
    <definedName name="wt2033ct">[3]rate!#REF!</definedName>
    <definedName name="wt2040ct" localSheetId="0">[3]rate!#REF!</definedName>
    <definedName name="wt2040ct">[3]rate!#REF!</definedName>
    <definedName name="wt2525ct" localSheetId="0">[3]rate!#REF!</definedName>
    <definedName name="wt2525ct">[3]rate!#REF!</definedName>
    <definedName name="wt2533ctc" localSheetId="0">[3]rate!#REF!</definedName>
    <definedName name="wt2533ctc">[3]rate!#REF!</definedName>
    <definedName name="wt2540ct" localSheetId="0">[3]rate!#REF!</definedName>
    <definedName name="wt2540ct">[3]rate!#REF!</definedName>
    <definedName name="wt3040ct">[5]rate!$D$501</definedName>
    <definedName name="wt3040ctb">[5]rate!$D$502</definedName>
    <definedName name="wt30ct" localSheetId="0">[3]rate!#REF!</definedName>
    <definedName name="wt30ct">[3]rate!#REF!</definedName>
    <definedName name="wt3ho" localSheetId="0">[3]rate!#REF!</definedName>
    <definedName name="wt3ho">[3]rate!#REF!</definedName>
    <definedName name="wt9195d" localSheetId="0">[3]rate!#REF!</definedName>
    <definedName name="wt9195d">[3]rate!#REF!</definedName>
    <definedName name="wta20k530" localSheetId="0">[3]rate!#REF!</definedName>
    <definedName name="wta20k530">[3]rate!#REF!</definedName>
    <definedName name="wta20k730" localSheetId="0">[3]rate!#REF!</definedName>
    <definedName name="wta20k730">[3]rate!#REF!</definedName>
    <definedName name="wta20kl20" localSheetId="0">[3]rate!#REF!</definedName>
    <definedName name="wta20kl20">[3]rate!#REF!</definedName>
    <definedName name="wtaal81aq2" localSheetId="0">[3]rate!#REF!</definedName>
    <definedName name="wtaal81aq2">[3]rate!#REF!</definedName>
    <definedName name="wtal81a23" localSheetId="0">[3]rate!#REF!</definedName>
    <definedName name="wtal81a23">[3]rate!#REF!</definedName>
    <definedName name="wtal81a53" localSheetId="0">[3]rate!#REF!</definedName>
    <definedName name="wtal81a53">[3]rate!#REF!</definedName>
    <definedName name="wtal81aq2" localSheetId="0">[3]rate!#REF!</definedName>
    <definedName name="wtal81aq2">[3]rate!#REF!</definedName>
    <definedName name="wtal81aq4" localSheetId="0">[3]rate!#REF!</definedName>
    <definedName name="wtal81aq4">[3]rate!#REF!</definedName>
    <definedName name="wtdrf03" localSheetId="0">[3]rate!#REF!</definedName>
    <definedName name="wtdrf03">[3]rate!#REF!</definedName>
    <definedName name="wte872a" localSheetId="0">[3]rate!#REF!</definedName>
    <definedName name="wte872a">[3]rate!#REF!</definedName>
    <definedName name="wte872a40" localSheetId="0">[3]rate!#REF!</definedName>
    <definedName name="wte872a40">[3]rate!#REF!</definedName>
    <definedName name="wtf195d" localSheetId="0">[3]rate!#REF!</definedName>
    <definedName name="wtf195d">[3]rate!#REF!</definedName>
    <definedName name="wtf219bfz" localSheetId="0">[3]rate!#REF!</definedName>
    <definedName name="wtf219bfz">[3]rate!#REF!</definedName>
    <definedName name="wtf276ah" localSheetId="0">[3]rate!#REF!</definedName>
    <definedName name="wtf276ah">[3]rate!#REF!</definedName>
    <definedName name="wtf3a39c" localSheetId="0">[3]rate!#REF!</definedName>
    <definedName name="wtf3a39c">[3]rate!#REF!</definedName>
    <definedName name="wtffgic" localSheetId="0">[3]rate!#REF!</definedName>
    <definedName name="wtffgic">[3]rate!#REF!</definedName>
    <definedName name="wth246a" localSheetId="0">[3]rate!#REF!</definedName>
    <definedName name="wth246a">[3]rate!#REF!</definedName>
    <definedName name="wth246a2c" localSheetId="0">[3]rate!#REF!</definedName>
    <definedName name="wth246a2c">[3]rate!#REF!</definedName>
    <definedName name="wth248b" localSheetId="0">[3]rate!#REF!</definedName>
    <definedName name="wth248b">[3]rate!#REF!</definedName>
    <definedName name="wth248bed" localSheetId="0">[3]rate!#REF!</definedName>
    <definedName name="wth248bed">[3]rate!#REF!</definedName>
    <definedName name="wth265b" localSheetId="0">[3]rate!#REF!</definedName>
    <definedName name="wth265b">[3]rate!#REF!</definedName>
    <definedName name="wtileco55" localSheetId="0">[3]rate!#REF!</definedName>
    <definedName name="wtileco55">[3]rate!#REF!</definedName>
    <definedName name="wtilepl301" localSheetId="0">[3]rate!#REF!</definedName>
    <definedName name="wtilepl301">[3]rate!#REF!</definedName>
    <definedName name="wtilepl301p" localSheetId="0">[3]rate!#REF!</definedName>
    <definedName name="wtilepl301p">[3]rate!#REF!</definedName>
    <definedName name="wtka827m1" localSheetId="0">[3]rate!#REF!</definedName>
    <definedName name="wtka827m1">[3]rate!#REF!</definedName>
    <definedName name="wtm848b" localSheetId="0">[3]rate!#REF!</definedName>
    <definedName name="wtm848b">[3]rate!#REF!</definedName>
    <definedName name="wtph501aa" localSheetId="0">[3]rate!#REF!</definedName>
    <definedName name="wtph501aa">[3]rate!#REF!</definedName>
    <definedName name="wtph501aaed" localSheetId="0">[3]rate!#REF!</definedName>
    <definedName name="wtph501aaed">[3]rate!#REF!</definedName>
    <definedName name="wtpl401aa" localSheetId="0">[3]rate!#REF!</definedName>
    <definedName name="wtpl401aa">[3]rate!#REF!</definedName>
    <definedName name="wtub" localSheetId="0">[3]rate!#REF!</definedName>
    <definedName name="wtub">[3]rate!#REF!</definedName>
    <definedName name="yale" localSheetId="0">[3]rate!#REF!</definedName>
    <definedName name="yale">[3]rate!#REF!</definedName>
    <definedName name="yank8123" localSheetId="0">[3]rate!#REF!</definedName>
    <definedName name="yank8123">[3]rate!#REF!</definedName>
    <definedName name="yk11p" localSheetId="0">[3]rate!#REF!</definedName>
    <definedName name="yk11p">[3]rate!#REF!</definedName>
    <definedName name="ytp6665" localSheetId="0">[3]rate!#REF!</definedName>
    <definedName name="ytp6665">[3]rate!#REF!</definedName>
    <definedName name="ytp6665dp" localSheetId="0">[3]rate!#REF!</definedName>
    <definedName name="ytp6665dp">[3]rate!#REF!</definedName>
    <definedName name="ytp6665st" localSheetId="0">[3]rate!#REF!</definedName>
    <definedName name="ytp6665st">[3]rate!#REF!</definedName>
  </definedNames>
  <calcPr calcId="145621"/>
</workbook>
</file>

<file path=xl/calcChain.xml><?xml version="1.0" encoding="utf-8"?>
<calcChain xmlns="http://schemas.openxmlformats.org/spreadsheetml/2006/main">
  <c r="O59" i="1" l="1"/>
  <c r="O58" i="1"/>
  <c r="O57" i="1"/>
  <c r="O56" i="1"/>
  <c r="O55" i="1"/>
  <c r="M54" i="1"/>
  <c r="O54" i="1" s="1"/>
  <c r="O53" i="1"/>
  <c r="M53" i="1"/>
  <c r="M52" i="1"/>
  <c r="O52" i="1" s="1"/>
  <c r="O51" i="1"/>
  <c r="M51" i="1"/>
  <c r="O50" i="1"/>
  <c r="O49" i="1"/>
  <c r="O48" i="1"/>
  <c r="M48" i="1"/>
  <c r="M47" i="1"/>
  <c r="O47" i="1" s="1"/>
  <c r="O46" i="1"/>
  <c r="M46" i="1"/>
  <c r="M45" i="1"/>
  <c r="O45" i="1" s="1"/>
  <c r="O44" i="1"/>
  <c r="M44" i="1"/>
  <c r="M43" i="1"/>
  <c r="O43" i="1" s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60" i="1" l="1"/>
  <c r="O61" i="1" s="1"/>
  <c r="O62" i="1" s="1"/>
  <c r="G38" i="1"/>
  <c r="G37" i="1"/>
  <c r="G36" i="1"/>
  <c r="G35" i="1"/>
  <c r="G34" i="1"/>
  <c r="G32" i="1"/>
  <c r="H38" i="1"/>
  <c r="L34" i="1"/>
  <c r="R34" i="1"/>
  <c r="L35" i="1"/>
  <c r="R35" i="1"/>
  <c r="L36" i="1"/>
  <c r="R36" i="1"/>
  <c r="L37" i="1"/>
  <c r="R37" i="1"/>
  <c r="L38" i="1"/>
  <c r="R38" i="1"/>
  <c r="G33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9" i="1"/>
  <c r="R40" i="1"/>
  <c r="R41" i="1"/>
  <c r="R4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9" i="1"/>
  <c r="L40" i="1"/>
  <c r="L41" i="1"/>
  <c r="L42" i="1"/>
  <c r="I39" i="1"/>
  <c r="I40" i="1"/>
  <c r="I41" i="1"/>
  <c r="I42" i="1"/>
  <c r="I26" i="1"/>
  <c r="I27" i="1"/>
  <c r="I28" i="1"/>
  <c r="I29" i="1"/>
  <c r="I30" i="1"/>
  <c r="H31" i="1" l="1"/>
  <c r="I31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G12" i="1"/>
  <c r="I12" i="1" s="1"/>
  <c r="G11" i="1"/>
  <c r="I11" i="1" s="1"/>
  <c r="I10" i="1"/>
  <c r="R59" i="1"/>
  <c r="L59" i="1"/>
  <c r="R58" i="1"/>
  <c r="L58" i="1"/>
  <c r="I58" i="1"/>
  <c r="R57" i="1"/>
  <c r="L57" i="1"/>
  <c r="I57" i="1"/>
  <c r="R56" i="1"/>
  <c r="L56" i="1"/>
  <c r="I56" i="1"/>
  <c r="R55" i="1"/>
  <c r="L55" i="1"/>
  <c r="I55" i="1"/>
  <c r="P54" i="1"/>
  <c r="R54" i="1" s="1"/>
  <c r="J54" i="1"/>
  <c r="L54" i="1" s="1"/>
  <c r="I54" i="1"/>
  <c r="P53" i="1"/>
  <c r="R53" i="1" s="1"/>
  <c r="J53" i="1"/>
  <c r="L53" i="1" s="1"/>
  <c r="I53" i="1"/>
  <c r="P52" i="1"/>
  <c r="R52" i="1" s="1"/>
  <c r="J52" i="1"/>
  <c r="L52" i="1" s="1"/>
  <c r="I52" i="1"/>
  <c r="P51" i="1"/>
  <c r="R51" i="1" s="1"/>
  <c r="J51" i="1"/>
  <c r="L51" i="1" s="1"/>
  <c r="I51" i="1"/>
  <c r="R50" i="1"/>
  <c r="L50" i="1"/>
  <c r="I50" i="1"/>
  <c r="R49" i="1"/>
  <c r="L49" i="1"/>
  <c r="I49" i="1"/>
  <c r="P48" i="1"/>
  <c r="R48" i="1" s="1"/>
  <c r="J48" i="1"/>
  <c r="L48" i="1" s="1"/>
  <c r="I48" i="1"/>
  <c r="P47" i="1"/>
  <c r="R47" i="1" s="1"/>
  <c r="J47" i="1"/>
  <c r="L47" i="1" s="1"/>
  <c r="I47" i="1"/>
  <c r="P46" i="1"/>
  <c r="R46" i="1" s="1"/>
  <c r="J46" i="1"/>
  <c r="L46" i="1" s="1"/>
  <c r="I46" i="1"/>
  <c r="P45" i="1"/>
  <c r="R45" i="1" s="1"/>
  <c r="R60" i="1" s="1"/>
  <c r="J45" i="1"/>
  <c r="L45" i="1" s="1"/>
  <c r="I45" i="1"/>
  <c r="P44" i="1"/>
  <c r="R44" i="1" s="1"/>
  <c r="J44" i="1"/>
  <c r="L44" i="1" s="1"/>
  <c r="I44" i="1"/>
  <c r="P43" i="1"/>
  <c r="R43" i="1" s="1"/>
  <c r="J43" i="1"/>
  <c r="L43" i="1" s="1"/>
  <c r="L60" i="1" s="1"/>
  <c r="I43" i="1"/>
  <c r="I13" i="1" l="1"/>
  <c r="I60" i="1" l="1"/>
  <c r="L61" i="1" s="1"/>
  <c r="L62" i="1" s="1"/>
  <c r="R61" i="1"/>
  <c r="R62" i="1" s="1"/>
</calcChain>
</file>

<file path=xl/comments1.xml><?xml version="1.0" encoding="utf-8"?>
<comments xmlns="http://schemas.openxmlformats.org/spreadsheetml/2006/main">
  <authors>
    <author>Ronald Ang</author>
  </authors>
  <commentList>
    <comment ref="I30" authorId="0">
      <text>
        <r>
          <rPr>
            <b/>
            <sz val="9"/>
            <color indexed="81"/>
            <rFont val="Tahoma"/>
            <family val="2"/>
          </rPr>
          <t>Ronald Ang:</t>
        </r>
        <r>
          <rPr>
            <sz val="9"/>
            <color indexed="81"/>
            <rFont val="Tahoma"/>
            <family val="2"/>
          </rPr>
          <t xml:space="preserve">
this amount is cut off to 30/6/16)</t>
        </r>
      </text>
    </comment>
    <comment ref="Q43" authorId="0">
      <text>
        <r>
          <rPr>
            <b/>
            <sz val="9"/>
            <color indexed="81"/>
            <rFont val="Tahoma"/>
            <charset val="1"/>
          </rPr>
          <t>Ronald Ang:</t>
        </r>
        <r>
          <rPr>
            <sz val="9"/>
            <color indexed="81"/>
            <rFont val="Tahoma"/>
            <charset val="1"/>
          </rPr>
          <t xml:space="preserve">
To use KL Geo rate as Great Soil never quote levelling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Ronald Ang:</t>
        </r>
        <r>
          <rPr>
            <sz val="9"/>
            <color indexed="81"/>
            <rFont val="Tahoma"/>
            <family val="2"/>
          </rPr>
          <t xml:space="preserve">
Balance of budget after deduct workdone from Great Soil and CLY</t>
        </r>
      </text>
    </comment>
  </commentList>
</comments>
</file>

<file path=xl/sharedStrings.xml><?xml version="1.0" encoding="utf-8"?>
<sst xmlns="http://schemas.openxmlformats.org/spreadsheetml/2006/main" count="140" uniqueCount="84">
  <si>
    <t>Tie Back Wall</t>
  </si>
  <si>
    <t>Item</t>
  </si>
  <si>
    <t>Description</t>
  </si>
  <si>
    <t>MC Cost</t>
  </si>
  <si>
    <t>KL Geotechnics</t>
  </si>
  <si>
    <t>Great Soil Engineering</t>
  </si>
  <si>
    <t>Remark</t>
  </si>
  <si>
    <t>Ref.</t>
  </si>
  <si>
    <t>Unit</t>
  </si>
  <si>
    <t>Qty</t>
  </si>
  <si>
    <t>Rate</t>
  </si>
  <si>
    <t>Amount</t>
  </si>
  <si>
    <t>Tie back Wall</t>
  </si>
  <si>
    <t>Pile Cap Tie Back Wall</t>
  </si>
  <si>
    <t>a</t>
  </si>
  <si>
    <t>Levelling earth (labour only)</t>
  </si>
  <si>
    <t>m2</t>
  </si>
  <si>
    <t>b</t>
  </si>
  <si>
    <t>Lean conc grade 15</t>
  </si>
  <si>
    <t>c</t>
  </si>
  <si>
    <t>Conc grade 30</t>
  </si>
  <si>
    <t>m3</t>
  </si>
  <si>
    <t>d</t>
  </si>
  <si>
    <t>Formwork</t>
  </si>
  <si>
    <t>e</t>
  </si>
  <si>
    <t>Rebar Y25</t>
  </si>
  <si>
    <t>kg</t>
  </si>
  <si>
    <t>f</t>
  </si>
  <si>
    <t>Rebar Y20</t>
  </si>
  <si>
    <t>Concrete grade 30</t>
  </si>
  <si>
    <t xml:space="preserve">Formwork </t>
  </si>
  <si>
    <t>75mm dia upvc weep hole @ 1.5m c/c</t>
  </si>
  <si>
    <t>no</t>
  </si>
  <si>
    <t>h</t>
  </si>
  <si>
    <t>Rebar Y16</t>
  </si>
  <si>
    <t>TOTAL</t>
  </si>
  <si>
    <t>VO Claim Status:</t>
  </si>
  <si>
    <t xml:space="preserve">Amount recommend by QS: </t>
  </si>
  <si>
    <t xml:space="preserve">Amount received: </t>
  </si>
  <si>
    <t xml:space="preserve">Date receive: </t>
  </si>
  <si>
    <t xml:space="preserve">Remarks: </t>
  </si>
  <si>
    <t>Approval by:</t>
  </si>
  <si>
    <t>Ms Chew:</t>
  </si>
  <si>
    <t>Mr Loh:</t>
  </si>
  <si>
    <t>Mr Chuah:</t>
  </si>
  <si>
    <t>Retaining Wall</t>
  </si>
  <si>
    <t>Excavation for boulder, rock or hard material</t>
  </si>
  <si>
    <t>Excavation</t>
  </si>
  <si>
    <t>Lean Con Grade 15</t>
  </si>
  <si>
    <t>Crusher Run</t>
  </si>
  <si>
    <t>Conc Grade 30</t>
  </si>
  <si>
    <t>g</t>
  </si>
  <si>
    <t>i</t>
  </si>
  <si>
    <t>Rebar Y12</t>
  </si>
  <si>
    <t>j</t>
  </si>
  <si>
    <t>100mm dia weepholes</t>
  </si>
  <si>
    <t>k</t>
  </si>
  <si>
    <t>300mm thk geotextile</t>
  </si>
  <si>
    <t>l</t>
  </si>
  <si>
    <t>Temp earth drain</t>
  </si>
  <si>
    <t>m</t>
  </si>
  <si>
    <t>Water Stop</t>
  </si>
  <si>
    <t>n</t>
  </si>
  <si>
    <t>Construction Joint</t>
  </si>
  <si>
    <t>o</t>
  </si>
  <si>
    <t>150mm dia soil pipe</t>
  </si>
  <si>
    <t>L/S</t>
  </si>
  <si>
    <t>Total amount claimed by Great Soil</t>
  </si>
  <si>
    <t>Total amount claimed by Chan Lim Yee (labour only)</t>
  </si>
  <si>
    <t>Material</t>
  </si>
  <si>
    <t>75mm dia upvc weep hole</t>
  </si>
  <si>
    <t>SAVING / OVERUN</t>
  </si>
  <si>
    <t>pcs</t>
  </si>
  <si>
    <t>ton</t>
  </si>
  <si>
    <t>KL Geotechnics (R1)</t>
  </si>
  <si>
    <t>Backcharge rate</t>
  </si>
  <si>
    <t>Concrete 30 (normal)</t>
  </si>
  <si>
    <t>215/m3</t>
  </si>
  <si>
    <t>RM</t>
  </si>
  <si>
    <t>Rebar</t>
  </si>
  <si>
    <t>1700/tonnes</t>
  </si>
  <si>
    <t>Cadangan Membina Rumah Sesebuah Hakmilik Strata 3 Tingkat (17 unit) Dengan Paras "Lower Ground",</t>
  </si>
  <si>
    <t>Di Atas Lot-lot 9453 Dan 9630, Mukim 13, D.T.L, Cangkat Bukit Gambier, Pulau Pinang.</t>
  </si>
  <si>
    <t>KL Geo Vo.No.3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</si>
</sst>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dd\-mmm\-yy;@"/>
    <numFmt numFmtId="166" formatCode="_-* #,##0.00_-;\-* #,##0.00_-;_-* &quot;-&quot;??_-;_-@_-"/>
    <numFmt numFmtId="167" formatCode="&quot;RM&quot;#,##0_);\(&quot;RM&quot;#,##0\)"/>
    <numFmt numFmtId="168" formatCode="0.00_)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name val="Helv"/>
    </font>
    <font>
      <b/>
      <u/>
      <sz val="11"/>
      <name val="Times New Roman"/>
      <family val="1"/>
    </font>
    <font>
      <sz val="10"/>
      <color theme="1"/>
      <name val="Arial"/>
      <family val="2"/>
    </font>
    <font>
      <u/>
      <sz val="11"/>
      <color theme="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7" tint="-0.499984740745262"/>
      <name val="Arial"/>
      <family val="2"/>
    </font>
    <font>
      <sz val="11"/>
      <color theme="1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rgb="FF0070C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8"/>
      <name val="palatino"/>
    </font>
    <font>
      <sz val="11"/>
      <color indexed="8"/>
      <name val="Calibri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Helv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name val="Helv"/>
      <family val="2"/>
    </font>
    <font>
      <sz val="10"/>
      <name val="Times New Roman"/>
      <family val="1"/>
    </font>
    <font>
      <sz val="10"/>
      <name val="ＭＳ 明朝"/>
      <family val="3"/>
      <charset val="12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Times New Roman"/>
      <family val="1"/>
    </font>
    <font>
      <b/>
      <u val="singleAccounting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double">
        <color rgb="FF3F3F3F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6">
    <xf numFmtId="0" fontId="0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33" applyBorder="0">
      <alignment horizontal="right"/>
    </xf>
    <xf numFmtId="0" fontId="4" fillId="0" borderId="33" applyBorder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/>
    <xf numFmtId="44" fontId="1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49" fontId="28" fillId="0" borderId="0"/>
    <xf numFmtId="168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>
      <alignment vertical="center"/>
    </xf>
    <xf numFmtId="0" fontId="4" fillId="0" borderId="0"/>
    <xf numFmtId="0" fontId="30" fillId="0" borderId="0"/>
    <xf numFmtId="0" fontId="9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" fillId="2" borderId="41" applyAlignment="0">
      <alignment horizontal="center" vertical="center"/>
    </xf>
    <xf numFmtId="0" fontId="25" fillId="6" borderId="0"/>
    <xf numFmtId="0" fontId="32" fillId="0" borderId="0" applyFont="0"/>
  </cellStyleXfs>
  <cellXfs count="182">
    <xf numFmtId="0" fontId="0" fillId="0" borderId="0" xfId="0"/>
    <xf numFmtId="0" fontId="2" fillId="0" borderId="0" xfId="3"/>
    <xf numFmtId="43" fontId="2" fillId="0" borderId="0" xfId="1" applyFont="1"/>
    <xf numFmtId="43" fontId="1" fillId="0" borderId="0" xfId="1" applyFont="1"/>
    <xf numFmtId="0" fontId="5" fillId="0" borderId="0" xfId="3" applyFont="1"/>
    <xf numFmtId="0" fontId="7" fillId="0" borderId="1" xfId="3" applyFont="1" applyFill="1" applyBorder="1" applyAlignment="1"/>
    <xf numFmtId="0" fontId="7" fillId="0" borderId="6" xfId="3" applyFont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43" fontId="6" fillId="0" borderId="10" xfId="4" applyFont="1" applyFill="1" applyBorder="1" applyAlignment="1">
      <alignment horizontal="center"/>
    </xf>
    <xf numFmtId="43" fontId="6" fillId="0" borderId="11" xfId="4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/>
    </xf>
    <xf numFmtId="43" fontId="6" fillId="3" borderId="10" xfId="4" applyFont="1" applyFill="1" applyBorder="1" applyAlignment="1">
      <alignment horizontal="center"/>
    </xf>
    <xf numFmtId="43" fontId="6" fillId="3" borderId="11" xfId="4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7" fillId="4" borderId="14" xfId="3" applyFont="1" applyFill="1" applyBorder="1" applyAlignment="1">
      <alignment horizontal="center"/>
    </xf>
    <xf numFmtId="0" fontId="7" fillId="4" borderId="15" xfId="3" applyFont="1" applyFill="1" applyBorder="1" applyAlignment="1">
      <alignment horizontal="center"/>
    </xf>
    <xf numFmtId="0" fontId="7" fillId="0" borderId="16" xfId="3" applyFont="1" applyBorder="1"/>
    <xf numFmtId="0" fontId="7" fillId="0" borderId="17" xfId="3" applyFont="1" applyFill="1" applyBorder="1" applyAlignment="1">
      <alignment horizontal="center"/>
    </xf>
    <xf numFmtId="0" fontId="8" fillId="0" borderId="18" xfId="3" applyFont="1" applyFill="1" applyBorder="1" applyAlignment="1">
      <alignment horizontal="left"/>
    </xf>
    <xf numFmtId="0" fontId="8" fillId="0" borderId="2" xfId="3" applyFont="1" applyFill="1" applyBorder="1" applyAlignment="1">
      <alignment horizontal="left"/>
    </xf>
    <xf numFmtId="0" fontId="8" fillId="0" borderId="19" xfId="3" applyFont="1" applyFill="1" applyBorder="1" applyAlignment="1">
      <alignment horizontal="left"/>
    </xf>
    <xf numFmtId="0" fontId="6" fillId="0" borderId="20" xfId="3" applyFont="1" applyFill="1" applyBorder="1" applyAlignment="1">
      <alignment horizontal="center"/>
    </xf>
    <xf numFmtId="43" fontId="6" fillId="0" borderId="21" xfId="4" applyFont="1" applyFill="1" applyBorder="1" applyAlignment="1">
      <alignment horizontal="center"/>
    </xf>
    <xf numFmtId="43" fontId="7" fillId="3" borderId="21" xfId="4" applyFont="1" applyFill="1" applyBorder="1" applyAlignment="1">
      <alignment horizontal="center"/>
    </xf>
    <xf numFmtId="43" fontId="7" fillId="3" borderId="22" xfId="4" applyFont="1" applyFill="1" applyBorder="1" applyAlignment="1">
      <alignment horizontal="center"/>
    </xf>
    <xf numFmtId="0" fontId="7" fillId="4" borderId="16" xfId="3" applyFont="1" applyFill="1" applyBorder="1"/>
    <xf numFmtId="0" fontId="7" fillId="4" borderId="21" xfId="3" applyFont="1" applyFill="1" applyBorder="1"/>
    <xf numFmtId="0" fontId="7" fillId="4" borderId="22" xfId="3" applyFont="1" applyFill="1" applyBorder="1"/>
    <xf numFmtId="0" fontId="7" fillId="0" borderId="6" xfId="3" applyFont="1" applyBorder="1"/>
    <xf numFmtId="0" fontId="6" fillId="0" borderId="17" xfId="3" applyFont="1" applyBorder="1" applyAlignment="1">
      <alignment horizontal="center"/>
    </xf>
    <xf numFmtId="0" fontId="10" fillId="0" borderId="17" xfId="5" applyNumberFormat="1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8" fillId="0" borderId="24" xfId="3" applyFont="1" applyFill="1" applyBorder="1" applyAlignment="1">
      <alignment horizontal="left"/>
    </xf>
    <xf numFmtId="0" fontId="6" fillId="0" borderId="17" xfId="3" applyFont="1" applyFill="1" applyBorder="1" applyAlignment="1">
      <alignment horizontal="center"/>
    </xf>
    <xf numFmtId="43" fontId="7" fillId="0" borderId="21" xfId="4" applyFont="1" applyFill="1" applyBorder="1" applyAlignment="1">
      <alignment horizontal="center"/>
    </xf>
    <xf numFmtId="43" fontId="7" fillId="0" borderId="25" xfId="4" applyFont="1" applyFill="1" applyBorder="1" applyAlignment="1">
      <alignment horizontal="center"/>
    </xf>
    <xf numFmtId="43" fontId="7" fillId="3" borderId="16" xfId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12" fillId="0" borderId="24" xfId="3" applyFont="1" applyFill="1" applyBorder="1" applyAlignment="1">
      <alignment horizontal="left"/>
    </xf>
    <xf numFmtId="0" fontId="7" fillId="0" borderId="20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43" fontId="7" fillId="4" borderId="16" xfId="1" applyFont="1" applyFill="1" applyBorder="1" applyAlignment="1">
      <alignment horizontal="center"/>
    </xf>
    <xf numFmtId="43" fontId="7" fillId="4" borderId="21" xfId="4" applyFont="1" applyFill="1" applyBorder="1" applyAlignment="1">
      <alignment horizontal="center"/>
    </xf>
    <xf numFmtId="43" fontId="7" fillId="4" borderId="22" xfId="4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7" xfId="5" applyNumberFormat="1" applyFont="1" applyFill="1" applyBorder="1" applyAlignment="1">
      <alignment horizontal="left" wrapText="1"/>
    </xf>
    <xf numFmtId="0" fontId="0" fillId="0" borderId="17" xfId="5" applyNumberFormat="1" applyFont="1" applyFill="1" applyBorder="1" applyAlignment="1">
      <alignment horizontal="left" vertical="top" wrapText="1"/>
    </xf>
    <xf numFmtId="0" fontId="11" fillId="0" borderId="0" xfId="6" applyFont="1" applyFill="1" applyBorder="1" applyAlignment="1">
      <alignment horizontal="center"/>
    </xf>
    <xf numFmtId="0" fontId="11" fillId="0" borderId="25" xfId="6" applyFont="1" applyFill="1" applyBorder="1" applyAlignment="1">
      <alignment horizontal="center"/>
    </xf>
    <xf numFmtId="0" fontId="13" fillId="0" borderId="17" xfId="7" applyFont="1" applyBorder="1" applyAlignment="1">
      <alignment horizontal="center" vertical="center"/>
    </xf>
    <xf numFmtId="0" fontId="14" fillId="0" borderId="17" xfId="7" applyFont="1" applyBorder="1" applyAlignment="1">
      <alignment horizontal="left" vertical="center" wrapText="1"/>
    </xf>
    <xf numFmtId="37" fontId="13" fillId="0" borderId="0" xfId="8" applyNumberFormat="1" applyFont="1" applyBorder="1" applyAlignment="1">
      <alignment horizontal="center" vertical="center"/>
    </xf>
    <xf numFmtId="37" fontId="13" fillId="0" borderId="25" xfId="8" applyNumberFormat="1" applyFont="1" applyBorder="1" applyAlignment="1">
      <alignment horizontal="center" vertical="center"/>
    </xf>
    <xf numFmtId="0" fontId="0" fillId="0" borderId="17" xfId="9" applyFont="1" applyFill="1" applyBorder="1" applyAlignment="1">
      <alignment horizontal="center"/>
    </xf>
    <xf numFmtId="0" fontId="0" fillId="0" borderId="17" xfId="10" applyFont="1" applyFill="1" applyBorder="1" applyAlignment="1">
      <alignment horizontal="left" wrapText="1"/>
    </xf>
    <xf numFmtId="0" fontId="0" fillId="0" borderId="0" xfId="10" applyFont="1" applyFill="1" applyBorder="1" applyAlignment="1">
      <alignment horizontal="left" wrapText="1"/>
    </xf>
    <xf numFmtId="0" fontId="0" fillId="0" borderId="24" xfId="10" applyFont="1" applyFill="1" applyBorder="1" applyAlignment="1">
      <alignment horizontal="left" wrapText="1"/>
    </xf>
    <xf numFmtId="0" fontId="15" fillId="0" borderId="0" xfId="11" applyFont="1" applyBorder="1" applyAlignment="1">
      <alignment horizontal="center"/>
    </xf>
    <xf numFmtId="0" fontId="7" fillId="0" borderId="17" xfId="3" applyFont="1" applyBorder="1" applyAlignment="1">
      <alignment horizontal="center"/>
    </xf>
    <xf numFmtId="0" fontId="0" fillId="0" borderId="17" xfId="0" applyBorder="1"/>
    <xf numFmtId="0" fontId="12" fillId="0" borderId="0" xfId="3" applyFont="1" applyFill="1" applyBorder="1" applyAlignment="1">
      <alignment horizontal="left"/>
    </xf>
    <xf numFmtId="0" fontId="7" fillId="0" borderId="26" xfId="3" applyFont="1" applyFill="1" applyBorder="1" applyAlignment="1">
      <alignment horizontal="center"/>
    </xf>
    <xf numFmtId="0" fontId="7" fillId="0" borderId="26" xfId="3" applyFont="1" applyFill="1" applyBorder="1"/>
    <xf numFmtId="0" fontId="7" fillId="0" borderId="8" xfId="3" applyFont="1" applyFill="1" applyBorder="1" applyAlignment="1"/>
    <xf numFmtId="0" fontId="7" fillId="0" borderId="27" xfId="3" applyFont="1" applyFill="1" applyBorder="1" applyAlignment="1"/>
    <xf numFmtId="0" fontId="7" fillId="0" borderId="7" xfId="3" applyFont="1" applyFill="1" applyBorder="1"/>
    <xf numFmtId="43" fontId="7" fillId="0" borderId="10" xfId="4" applyFont="1" applyFill="1" applyBorder="1"/>
    <xf numFmtId="43" fontId="7" fillId="3" borderId="10" xfId="4" applyFont="1" applyFill="1" applyBorder="1"/>
    <xf numFmtId="0" fontId="6" fillId="4" borderId="21" xfId="3" applyFont="1" applyFill="1" applyBorder="1"/>
    <xf numFmtId="0" fontId="7" fillId="0" borderId="28" xfId="3" applyFont="1" applyFill="1" applyBorder="1" applyAlignment="1">
      <alignment horizontal="center"/>
    </xf>
    <xf numFmtId="43" fontId="7" fillId="0" borderId="14" xfId="4" applyFont="1" applyFill="1" applyBorder="1"/>
    <xf numFmtId="43" fontId="7" fillId="3" borderId="14" xfId="4" applyFont="1" applyFill="1" applyBorder="1"/>
    <xf numFmtId="43" fontId="6" fillId="3" borderId="15" xfId="4" applyFont="1" applyFill="1" applyBorder="1"/>
    <xf numFmtId="0" fontId="7" fillId="4" borderId="13" xfId="3" applyFont="1" applyFill="1" applyBorder="1"/>
    <xf numFmtId="0" fontId="7" fillId="4" borderId="14" xfId="3" applyFont="1" applyFill="1" applyBorder="1"/>
    <xf numFmtId="43" fontId="7" fillId="4" borderId="15" xfId="1" applyFont="1" applyFill="1" applyBorder="1"/>
    <xf numFmtId="0" fontId="7" fillId="0" borderId="32" xfId="3" applyFont="1" applyBorder="1"/>
    <xf numFmtId="0" fontId="16" fillId="0" borderId="0" xfId="0" applyFont="1"/>
    <xf numFmtId="43" fontId="0" fillId="0" borderId="0" xfId="1" applyFont="1"/>
    <xf numFmtId="0" fontId="16" fillId="0" borderId="33" xfId="0" applyFont="1" applyBorder="1"/>
    <xf numFmtId="0" fontId="2" fillId="0" borderId="33" xfId="3" applyBorder="1"/>
    <xf numFmtId="0" fontId="17" fillId="0" borderId="34" xfId="3" applyFont="1" applyBorder="1" applyAlignment="1" applyProtection="1">
      <alignment vertical="center"/>
    </xf>
    <xf numFmtId="0" fontId="18" fillId="0" borderId="35" xfId="3" applyFont="1" applyBorder="1" applyAlignment="1" applyProtection="1">
      <alignment vertical="center"/>
    </xf>
    <xf numFmtId="0" fontId="19" fillId="0" borderId="36" xfId="3" applyFont="1" applyBorder="1" applyAlignment="1" applyProtection="1">
      <alignment vertical="center"/>
    </xf>
    <xf numFmtId="0" fontId="18" fillId="0" borderId="25" xfId="3" applyFont="1" applyBorder="1" applyAlignment="1" applyProtection="1">
      <alignment vertical="center"/>
    </xf>
    <xf numFmtId="164" fontId="18" fillId="0" borderId="0" xfId="3" applyNumberFormat="1" applyFont="1" applyBorder="1" applyAlignment="1" applyProtection="1">
      <alignment vertical="center"/>
    </xf>
    <xf numFmtId="164" fontId="19" fillId="0" borderId="23" xfId="3" applyNumberFormat="1" applyFont="1" applyBorder="1" applyAlignment="1" applyProtection="1">
      <alignment vertical="center"/>
    </xf>
    <xf numFmtId="0" fontId="18" fillId="0" borderId="0" xfId="3" applyFont="1" applyBorder="1" applyAlignment="1" applyProtection="1">
      <alignment vertical="center"/>
    </xf>
    <xf numFmtId="0" fontId="19" fillId="0" borderId="23" xfId="3" applyFont="1" applyBorder="1" applyAlignment="1" applyProtection="1">
      <alignment vertical="center"/>
    </xf>
    <xf numFmtId="0" fontId="18" fillId="0" borderId="37" xfId="3" applyFont="1" applyBorder="1" applyAlignment="1" applyProtection="1">
      <alignment vertical="center"/>
    </xf>
    <xf numFmtId="0" fontId="18" fillId="0" borderId="33" xfId="3" applyFont="1" applyBorder="1" applyAlignment="1" applyProtection="1">
      <alignment vertical="center"/>
    </xf>
    <xf numFmtId="0" fontId="19" fillId="0" borderId="38" xfId="3" applyFont="1" applyBorder="1" applyAlignment="1" applyProtection="1">
      <alignment vertical="center"/>
    </xf>
    <xf numFmtId="0" fontId="18" fillId="0" borderId="0" xfId="3" applyFont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</xf>
    <xf numFmtId="0" fontId="21" fillId="5" borderId="39" xfId="3" applyFont="1" applyFill="1" applyBorder="1" applyAlignment="1" applyProtection="1">
      <alignment vertical="center"/>
    </xf>
    <xf numFmtId="0" fontId="21" fillId="0" borderId="0" xfId="3" applyFont="1" applyAlignment="1" applyProtection="1">
      <alignment vertical="center"/>
    </xf>
    <xf numFmtId="0" fontId="22" fillId="0" borderId="0" xfId="3" applyFont="1" applyAlignment="1" applyProtection="1">
      <alignment vertical="center"/>
    </xf>
    <xf numFmtId="165" fontId="21" fillId="5" borderId="21" xfId="3" applyNumberFormat="1" applyFont="1" applyFill="1" applyBorder="1" applyAlignment="1" applyProtection="1">
      <alignment horizontal="left" vertical="center"/>
    </xf>
    <xf numFmtId="165" fontId="21" fillId="5" borderId="40" xfId="3" applyNumberFormat="1" applyFont="1" applyFill="1" applyBorder="1" applyAlignment="1" applyProtection="1">
      <alignment horizontal="left" vertical="center"/>
    </xf>
    <xf numFmtId="165" fontId="21" fillId="0" borderId="0" xfId="3" applyNumberFormat="1" applyFont="1" applyAlignment="1" applyProtection="1">
      <alignment horizontal="left" vertical="center"/>
    </xf>
    <xf numFmtId="0" fontId="21" fillId="5" borderId="39" xfId="3" applyFont="1" applyFill="1" applyBorder="1" applyAlignment="1" applyProtection="1">
      <alignment horizontal="left" vertical="center"/>
    </xf>
    <xf numFmtId="0" fontId="21" fillId="5" borderId="21" xfId="3" applyFont="1" applyFill="1" applyBorder="1" applyAlignment="1" applyProtection="1">
      <alignment horizontal="left" vertical="center"/>
    </xf>
    <xf numFmtId="15" fontId="21" fillId="5" borderId="21" xfId="3" applyNumberFormat="1" applyFont="1" applyFill="1" applyBorder="1" applyAlignment="1" applyProtection="1">
      <alignment horizontal="left"/>
    </xf>
    <xf numFmtId="0" fontId="21" fillId="5" borderId="40" xfId="3" applyFont="1" applyFill="1" applyBorder="1" applyAlignment="1" applyProtection="1">
      <alignment horizontal="left" vertical="center"/>
    </xf>
    <xf numFmtId="0" fontId="21" fillId="0" borderId="0" xfId="3" applyFont="1" applyAlignment="1" applyProtection="1">
      <alignment horizontal="left" vertical="center"/>
    </xf>
    <xf numFmtId="14" fontId="21" fillId="5" borderId="21" xfId="3" applyNumberFormat="1" applyFont="1" applyFill="1" applyBorder="1" applyAlignment="1" applyProtection="1">
      <alignment horizontal="left" vertical="center"/>
    </xf>
    <xf numFmtId="164" fontId="21" fillId="5" borderId="21" xfId="3" applyNumberFormat="1" applyFont="1" applyFill="1" applyBorder="1" applyAlignment="1" applyProtection="1">
      <alignment horizontal="left" vertical="center"/>
    </xf>
    <xf numFmtId="43" fontId="6" fillId="0" borderId="8" xfId="4" applyFont="1" applyFill="1" applyBorder="1"/>
    <xf numFmtId="43" fontId="7" fillId="3" borderId="9" xfId="1" applyFont="1" applyFill="1" applyBorder="1" applyAlignment="1">
      <alignment horizontal="center"/>
    </xf>
    <xf numFmtId="43" fontId="7" fillId="3" borderId="26" xfId="1" applyFont="1" applyFill="1" applyBorder="1" applyAlignment="1">
      <alignment horizontal="center"/>
    </xf>
    <xf numFmtId="43" fontId="6" fillId="0" borderId="9" xfId="1" applyFont="1" applyFill="1" applyBorder="1" applyAlignment="1">
      <alignment horizontal="center"/>
    </xf>
    <xf numFmtId="43" fontId="7" fillId="0" borderId="16" xfId="1" applyFont="1" applyFill="1" applyBorder="1" applyAlignment="1">
      <alignment horizontal="center"/>
    </xf>
    <xf numFmtId="0" fontId="8" fillId="0" borderId="17" xfId="3" applyFont="1" applyFill="1" applyBorder="1" applyAlignment="1">
      <alignment horizontal="left"/>
    </xf>
    <xf numFmtId="43" fontId="6" fillId="0" borderId="25" xfId="4" applyFont="1" applyFill="1" applyBorder="1" applyAlignment="1">
      <alignment horizontal="center"/>
    </xf>
    <xf numFmtId="0" fontId="14" fillId="0" borderId="17" xfId="68" applyFont="1" applyFill="1" applyBorder="1"/>
    <xf numFmtId="0" fontId="0" fillId="0" borderId="17" xfId="0" applyBorder="1" applyAlignment="1">
      <alignment horizontal="center" vertical="top"/>
    </xf>
    <xf numFmtId="0" fontId="4" fillId="0" borderId="17" xfId="68" applyFont="1" applyFill="1" applyBorder="1"/>
    <xf numFmtId="0" fontId="4" fillId="0" borderId="21" xfId="68" applyFont="1" applyFill="1" applyBorder="1" applyAlignment="1">
      <alignment horizontal="center" vertical="center"/>
    </xf>
    <xf numFmtId="43" fontId="0" fillId="0" borderId="16" xfId="1" applyFont="1" applyBorder="1" applyAlignment="1">
      <alignment horizontal="center"/>
    </xf>
    <xf numFmtId="43" fontId="6" fillId="0" borderId="16" xfId="1" applyFont="1" applyFill="1" applyBorder="1" applyAlignment="1">
      <alignment horizontal="center"/>
    </xf>
    <xf numFmtId="0" fontId="7" fillId="0" borderId="17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24" xfId="3" applyFont="1" applyFill="1" applyBorder="1" applyAlignment="1">
      <alignment horizontal="left"/>
    </xf>
    <xf numFmtId="0" fontId="0" fillId="0" borderId="0" xfId="0" applyFont="1"/>
    <xf numFmtId="43" fontId="35" fillId="0" borderId="21" xfId="33" applyFont="1" applyFill="1" applyBorder="1" applyAlignment="1">
      <alignment horizontal="center"/>
    </xf>
    <xf numFmtId="43" fontId="6" fillId="0" borderId="42" xfId="4" applyFont="1" applyFill="1" applyBorder="1"/>
    <xf numFmtId="43" fontId="7" fillId="3" borderId="43" xfId="1" applyFont="1" applyFill="1" applyBorder="1" applyAlignment="1">
      <alignment horizontal="center"/>
    </xf>
    <xf numFmtId="43" fontId="7" fillId="3" borderId="44" xfId="4" applyFont="1" applyFill="1" applyBorder="1" applyAlignment="1">
      <alignment horizontal="center"/>
    </xf>
    <xf numFmtId="43" fontId="7" fillId="3" borderId="45" xfId="4" applyFont="1" applyFill="1" applyBorder="1" applyAlignment="1">
      <alignment horizontal="center"/>
    </xf>
    <xf numFmtId="43" fontId="7" fillId="0" borderId="9" xfId="1" applyFont="1" applyFill="1" applyBorder="1"/>
    <xf numFmtId="43" fontId="7" fillId="0" borderId="26" xfId="1" applyFont="1" applyFill="1" applyBorder="1"/>
    <xf numFmtId="9" fontId="0" fillId="0" borderId="0" xfId="2" applyFont="1"/>
    <xf numFmtId="0" fontId="0" fillId="0" borderId="0" xfId="0" applyNumberFormat="1"/>
    <xf numFmtId="0" fontId="0" fillId="0" borderId="0" xfId="0" applyAlignment="1">
      <alignment horizontal="right"/>
    </xf>
    <xf numFmtId="43" fontId="39" fillId="0" borderId="0" xfId="1" applyFont="1"/>
    <xf numFmtId="0" fontId="13" fillId="0" borderId="0" xfId="0" applyFont="1" applyAlignment="1">
      <alignment horizontal="center"/>
    </xf>
    <xf numFmtId="43" fontId="6" fillId="7" borderId="12" xfId="1" applyFont="1" applyFill="1" applyBorder="1" applyAlignment="1">
      <alignment horizontal="center"/>
    </xf>
    <xf numFmtId="43" fontId="6" fillId="7" borderId="10" xfId="4" applyFont="1" applyFill="1" applyBorder="1" applyAlignment="1">
      <alignment horizontal="center"/>
    </xf>
    <xf numFmtId="43" fontId="6" fillId="7" borderId="11" xfId="4" applyFont="1" applyFill="1" applyBorder="1" applyAlignment="1">
      <alignment horizontal="center"/>
    </xf>
    <xf numFmtId="43" fontId="7" fillId="7" borderId="43" xfId="1" applyFont="1" applyFill="1" applyBorder="1" applyAlignment="1">
      <alignment horizontal="center"/>
    </xf>
    <xf numFmtId="43" fontId="7" fillId="7" borderId="44" xfId="4" applyFont="1" applyFill="1" applyBorder="1" applyAlignment="1">
      <alignment horizontal="center"/>
    </xf>
    <xf numFmtId="43" fontId="7" fillId="7" borderId="45" xfId="4" applyFont="1" applyFill="1" applyBorder="1" applyAlignment="1">
      <alignment horizontal="center"/>
    </xf>
    <xf numFmtId="43" fontId="7" fillId="7" borderId="16" xfId="1" applyFont="1" applyFill="1" applyBorder="1" applyAlignment="1">
      <alignment horizontal="center"/>
    </xf>
    <xf numFmtId="43" fontId="7" fillId="7" borderId="21" xfId="4" applyFont="1" applyFill="1" applyBorder="1" applyAlignment="1">
      <alignment horizontal="center"/>
    </xf>
    <xf numFmtId="43" fontId="7" fillId="7" borderId="22" xfId="4" applyFont="1" applyFill="1" applyBorder="1" applyAlignment="1">
      <alignment horizontal="center"/>
    </xf>
    <xf numFmtId="43" fontId="38" fillId="7" borderId="21" xfId="4" applyFont="1" applyFill="1" applyBorder="1" applyAlignment="1">
      <alignment horizontal="center"/>
    </xf>
    <xf numFmtId="43" fontId="7" fillId="7" borderId="9" xfId="1" applyFont="1" applyFill="1" applyBorder="1" applyAlignment="1">
      <alignment horizontal="center"/>
    </xf>
    <xf numFmtId="43" fontId="7" fillId="7" borderId="10" xfId="4" applyFont="1" applyFill="1" applyBorder="1"/>
    <xf numFmtId="43" fontId="7" fillId="7" borderId="26" xfId="1" applyFont="1" applyFill="1" applyBorder="1" applyAlignment="1">
      <alignment horizontal="center"/>
    </xf>
    <xf numFmtId="43" fontId="7" fillId="7" borderId="14" xfId="4" applyFont="1" applyFill="1" applyBorder="1"/>
    <xf numFmtId="43" fontId="6" fillId="7" borderId="15" xfId="4" applyFont="1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0" fontId="6" fillId="3" borderId="5" xfId="3" applyFont="1" applyFill="1" applyBorder="1" applyAlignment="1">
      <alignment horizontal="center"/>
    </xf>
    <xf numFmtId="0" fontId="6" fillId="4" borderId="3" xfId="3" applyFont="1" applyFill="1" applyBorder="1" applyAlignment="1">
      <alignment horizontal="center" wrapText="1"/>
    </xf>
    <xf numFmtId="0" fontId="6" fillId="4" borderId="4" xfId="3" applyFont="1" applyFill="1" applyBorder="1" applyAlignment="1">
      <alignment horizontal="center" wrapText="1"/>
    </xf>
    <xf numFmtId="0" fontId="6" fillId="4" borderId="5" xfId="3" applyFont="1" applyFill="1" applyBorder="1" applyAlignment="1">
      <alignment horizontal="center" wrapText="1"/>
    </xf>
    <xf numFmtId="0" fontId="6" fillId="7" borderId="3" xfId="3" applyFont="1" applyFill="1" applyBorder="1" applyAlignment="1">
      <alignment horizontal="center"/>
    </xf>
    <xf numFmtId="0" fontId="6" fillId="7" borderId="4" xfId="3" applyFont="1" applyFill="1" applyBorder="1" applyAlignment="1">
      <alignment horizontal="center"/>
    </xf>
    <xf numFmtId="0" fontId="6" fillId="7" borderId="5" xfId="3" applyFont="1" applyFill="1" applyBorder="1" applyAlignment="1">
      <alignment horizontal="center"/>
    </xf>
    <xf numFmtId="0" fontId="6" fillId="0" borderId="29" xfId="3" applyFont="1" applyFill="1" applyBorder="1" applyAlignment="1">
      <alignment horizontal="right"/>
    </xf>
    <xf numFmtId="0" fontId="6" fillId="0" borderId="30" xfId="3" applyFont="1" applyFill="1" applyBorder="1" applyAlignment="1">
      <alignment horizontal="right"/>
    </xf>
    <xf numFmtId="0" fontId="6" fillId="0" borderId="31" xfId="3" applyFont="1" applyFill="1" applyBorder="1" applyAlignment="1">
      <alignment horizontal="right"/>
    </xf>
    <xf numFmtId="43" fontId="18" fillId="0" borderId="0" xfId="12" applyFont="1" applyBorder="1" applyAlignment="1" applyProtection="1">
      <alignment horizontal="center" vertical="center"/>
    </xf>
    <xf numFmtId="43" fontId="18" fillId="0" borderId="23" xfId="12" applyFont="1" applyBorder="1" applyAlignment="1" applyProtection="1">
      <alignment horizontal="center" vertical="center"/>
    </xf>
    <xf numFmtId="0" fontId="18" fillId="0" borderId="0" xfId="3" applyFont="1" applyBorder="1" applyAlignment="1" applyProtection="1">
      <alignment horizontal="center" vertical="center"/>
    </xf>
    <xf numFmtId="0" fontId="18" fillId="0" borderId="23" xfId="3" applyFont="1" applyBorder="1" applyAlignment="1" applyProtection="1">
      <alignment horizontal="center" vertical="center"/>
    </xf>
    <xf numFmtId="0" fontId="0" fillId="0" borderId="17" xfId="5" applyNumberFormat="1" applyFont="1" applyFill="1" applyBorder="1" applyAlignment="1">
      <alignment horizontal="left" vertical="top" wrapText="1"/>
    </xf>
    <xf numFmtId="0" fontId="0" fillId="0" borderId="0" xfId="5" applyNumberFormat="1" applyFont="1" applyFill="1" applyBorder="1" applyAlignment="1">
      <alignment horizontal="left" vertical="top" wrapText="1"/>
    </xf>
    <xf numFmtId="0" fontId="0" fillId="0" borderId="24" xfId="5" applyNumberFormat="1" applyFont="1" applyFill="1" applyBorder="1" applyAlignment="1">
      <alignment horizontal="left" vertical="top" wrapText="1"/>
    </xf>
    <xf numFmtId="43" fontId="16" fillId="0" borderId="0" xfId="1" applyFont="1"/>
    <xf numFmtId="43" fontId="16" fillId="0" borderId="0" xfId="1" applyFont="1" applyAlignment="1">
      <alignment horizontal="center"/>
    </xf>
  </cellXfs>
  <cellStyles count="76">
    <cellStyle name="Comma" xfId="1" builtinId="3"/>
    <cellStyle name="Comma [1]" xfId="13"/>
    <cellStyle name="Comma [2]" xfId="14"/>
    <cellStyle name="Comma 10" xfId="15"/>
    <cellStyle name="Comma 2" xfId="16"/>
    <cellStyle name="Comma 2 2" xfId="12"/>
    <cellStyle name="Comma 2 2 2" xfId="17"/>
    <cellStyle name="Comma 2 3" xfId="18"/>
    <cellStyle name="Comma 2 4" xfId="19"/>
    <cellStyle name="Comma 2 5" xfId="20"/>
    <cellStyle name="Comma 3" xfId="21"/>
    <cellStyle name="Comma 3 2" xfId="22"/>
    <cellStyle name="Comma 3 2 2" xfId="23"/>
    <cellStyle name="Comma 3 3" xfId="24"/>
    <cellStyle name="Comma 3 4" xfId="25"/>
    <cellStyle name="Comma 4" xfId="26"/>
    <cellStyle name="Comma 4 2" xfId="27"/>
    <cellStyle name="Comma 5" xfId="28"/>
    <cellStyle name="Comma 5 2" xfId="29"/>
    <cellStyle name="Comma 5 2 2" xfId="30"/>
    <cellStyle name="Comma 5 2 3" xfId="31"/>
    <cellStyle name="Comma 5 3" xfId="32"/>
    <cellStyle name="Comma 6" xfId="33"/>
    <cellStyle name="Comma 7" xfId="34"/>
    <cellStyle name="Comma 7 2" xfId="4"/>
    <cellStyle name="Comma 7 3" xfId="35"/>
    <cellStyle name="Comma 8" xfId="36"/>
    <cellStyle name="Comma 9" xfId="37"/>
    <cellStyle name="Comma0" xfId="38"/>
    <cellStyle name="Currency 2" xfId="8"/>
    <cellStyle name="Currency 2 2" xfId="39"/>
    <cellStyle name="Currency0" xfId="40"/>
    <cellStyle name="Date" xfId="41"/>
    <cellStyle name="Fixed" xfId="42"/>
    <cellStyle name="Hyperlink 2" xfId="43"/>
    <cellStyle name="Hyperlink 3" xfId="44"/>
    <cellStyle name="m" xfId="45"/>
    <cellStyle name="Normal" xfId="0" builtinId="0"/>
    <cellStyle name="Normal - Style1" xfId="46"/>
    <cellStyle name="Normal 10" xfId="47"/>
    <cellStyle name="Normal 11" xfId="48"/>
    <cellStyle name="Normal 12" xfId="6"/>
    <cellStyle name="Normal 13" xfId="49"/>
    <cellStyle name="Normal 14" xfId="50"/>
    <cellStyle name="Normal 2" xfId="11"/>
    <cellStyle name="Normal 2 2" xfId="51"/>
    <cellStyle name="Normal 2 2 2" xfId="52"/>
    <cellStyle name="Normal 2 3" xfId="53"/>
    <cellStyle name="Normal 2 3 2" xfId="54"/>
    <cellStyle name="Normal 2 3 3" xfId="55"/>
    <cellStyle name="Normal 2 4" xfId="56"/>
    <cellStyle name="Normal 2 4 2" xfId="57"/>
    <cellStyle name="Normal 3" xfId="58"/>
    <cellStyle name="Normal 3 2" xfId="7"/>
    <cellStyle name="Normal 3 3" xfId="59"/>
    <cellStyle name="Normal 3 4" xfId="60"/>
    <cellStyle name="Normal 4" xfId="61"/>
    <cellStyle name="Normal 4 2" xfId="62"/>
    <cellStyle name="Normal 4 2 2" xfId="63"/>
    <cellStyle name="Normal 4 2 3" xfId="64"/>
    <cellStyle name="Normal 4 3" xfId="65"/>
    <cellStyle name="Normal 5" xfId="66"/>
    <cellStyle name="Normal 5 2" xfId="5"/>
    <cellStyle name="Normal 6" xfId="67"/>
    <cellStyle name="Normal 7" xfId="68"/>
    <cellStyle name="Normal 8" xfId="3"/>
    <cellStyle name="Normal 9" xfId="69"/>
    <cellStyle name="Normal_020209 TPPT T.Kumbar" xfId="10"/>
    <cellStyle name="Normal_VOxx Estimate Pump House" xfId="9"/>
    <cellStyle name="Percent" xfId="2" builtinId="5"/>
    <cellStyle name="Percent 2" xfId="70"/>
    <cellStyle name="Percent 3" xfId="71"/>
    <cellStyle name="Percent 4" xfId="72"/>
    <cellStyle name="Style 1" xfId="73"/>
    <cellStyle name="t" xfId="74"/>
    <cellStyle name="標準_MITSUI1_BQ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4/QS_Tender/Tender%202009/2009%2018%20Southdowns%20(Teluk%20Kumbar)%20010709/010709%20Southdowns%20T.Kumbar%20(Infra)%20A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pg-production\QS_Tender\Tender%202010\A2010%2028%20Sourthdown%20TKumbar%20(Phase%202)%20160810\160810%20SD%20TKumbar2%20EWRW%20(A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pg-production\TPPT%20Mengkuang\240707%20TPPT%20Mengkuang(VB)Al1&amp;2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QS_Tender\Tender%202010\A2010%2006%20I&amp;P%20(76u%20terrace,%20A1-03b)%20240310\230310%20I&amp;P76u%20Terrace,%20A1-03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Documents%20and%20Settings\Metrio\Local%20Settings\Temporary%20Internet%20Files\Content.IE5\0UOSFF3E\281008%20TPPT%20Mengkuang2a(LC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3/QS_Post%20Contract/On%20Going/QS_TPPT%20T.%20Kumbar/Taking%20Off/Pump%20House/VOxx%20Estimate%20Pump%20Hou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3/QS_Post%20Contract/On%20Going/QS_TPPT%20T.%20Kumbar/Taking%20Off/WTank/VOxx%20Estimate%20Elevated%20WTank%2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0.253/QS_Post%20Contract/On%20Going/QS_TPPT%20T.%20Kumbar/Taking%20Off/Pump%20House/Teluk%20Kumbar_Pump%20House_Vi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0\pg-production\QS_Tender\Tender%202009\2009%2016%20TPPT%20Mengkuang%20(77%20Bungalows)%20120509\Submitted%20BQ\Soft%20Copy\120509%20TPPT%20Mengkuang%20(77%20Bungalows)%20MC\120509%20TPPT%20Mengkuang%20(77%20Bungalows)%20MC(Rationalise%2030070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QS_Tender\Tender%202009\2009%2016%20TPPT%20Mengkuang%20(77%20Bungalows)%20120509\Submitted%20BQ\Soft%20Copy\120509%20TPPT%20Mengkuang%20(77%20Bungalows)%20MC\120509%20TPPT%20Mengkuang%20(77%20Bungalows)%20MC(Rationalise%203007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PG-QS\QS_Post%20Contract\On%20Going\QS_TPPT%20T.%20Kumbar\Taking%20Off\Pump%20House%20Taking%20Off\VOxx%20Estimate%20Pump%20Hou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.Kumbar_Water%20Tan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kl-qs\KL%20Tender\140806%20TPPT%20(62%20terrace%20&amp;%20tnb)\Tender%20Document\140806%20TPPT%2062u&amp;TN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rate"/>
      <sheetName val="cost"/>
      <sheetName val="Sum"/>
      <sheetName val="Bill 2 Provisional"/>
      <sheetName val="Bill 3 Earth"/>
      <sheetName val="Bill 4 R&amp;D"/>
      <sheetName val="Bill 5 Ret. Wall"/>
      <sheetName val="Bill 6 M&amp;E"/>
    </sheetNames>
    <sheetDataSet>
      <sheetData sheetId="0"/>
      <sheetData sheetId="1">
        <row r="12">
          <cell r="D12">
            <v>10000</v>
          </cell>
        </row>
        <row r="13">
          <cell r="D13">
            <v>500</v>
          </cell>
        </row>
        <row r="14">
          <cell r="D14">
            <v>15000</v>
          </cell>
        </row>
        <row r="16">
          <cell r="D16">
            <v>5000</v>
          </cell>
        </row>
        <row r="20">
          <cell r="D20">
            <v>33</v>
          </cell>
        </row>
        <row r="21">
          <cell r="D21">
            <v>33</v>
          </cell>
        </row>
        <row r="22">
          <cell r="D22">
            <v>6</v>
          </cell>
        </row>
        <row r="23">
          <cell r="D23">
            <v>8</v>
          </cell>
        </row>
        <row r="25">
          <cell r="D25">
            <v>6</v>
          </cell>
        </row>
        <row r="27">
          <cell r="D27">
            <v>18</v>
          </cell>
        </row>
        <row r="29">
          <cell r="D29">
            <v>10</v>
          </cell>
        </row>
        <row r="31">
          <cell r="D31">
            <v>5000</v>
          </cell>
        </row>
        <row r="32">
          <cell r="D32">
            <v>4500</v>
          </cell>
        </row>
        <row r="33">
          <cell r="D33">
            <v>1200</v>
          </cell>
        </row>
        <row r="73">
          <cell r="D73">
            <v>40</v>
          </cell>
        </row>
        <row r="74">
          <cell r="D74">
            <v>5</v>
          </cell>
        </row>
        <row r="75">
          <cell r="D75">
            <v>70.099999999999994</v>
          </cell>
        </row>
        <row r="148">
          <cell r="D148">
            <v>256.77</v>
          </cell>
        </row>
        <row r="159">
          <cell r="D159">
            <v>3.38</v>
          </cell>
        </row>
        <row r="163">
          <cell r="D163">
            <v>3.38</v>
          </cell>
        </row>
        <row r="164">
          <cell r="D164">
            <v>3.38</v>
          </cell>
        </row>
        <row r="165">
          <cell r="D165">
            <v>3.21</v>
          </cell>
        </row>
        <row r="166">
          <cell r="D166">
            <v>3.21</v>
          </cell>
        </row>
        <row r="167">
          <cell r="D167">
            <v>3.21</v>
          </cell>
        </row>
        <row r="370">
          <cell r="D370">
            <v>5.5</v>
          </cell>
        </row>
        <row r="1059">
          <cell r="D1059">
            <v>64.349999999999994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rate"/>
      <sheetName val="TK2-Final Summary"/>
      <sheetName val="Bill 1"/>
      <sheetName val="Bill 2"/>
      <sheetName val="Bill 3"/>
      <sheetName val="Bill 4"/>
      <sheetName val="Addendum Bill 5"/>
      <sheetName val="Bill 5"/>
      <sheetName val="Bill 4 R&amp;D (Phase 1)"/>
      <sheetName val="Bill 3 Earth(Phase 1)"/>
      <sheetName val="Bill 5 Ret. Wall (Phase 1)"/>
      <sheetName val="drain"/>
    </sheetNames>
    <sheetDataSet>
      <sheetData sheetId="0"/>
      <sheetData sheetId="1">
        <row r="201">
          <cell r="D201">
            <v>29.24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 comp"/>
      <sheetName val="rc comp"/>
      <sheetName val="cost"/>
      <sheetName val="rate"/>
      <sheetName val="Sum"/>
      <sheetName val="Bill 2"/>
      <sheetName val="Bill 3"/>
      <sheetName val="Bill 4(A-L21)"/>
      <sheetName val="Bill 4(A-L22)"/>
      <sheetName val="Bill 5 (B-L70)"/>
      <sheetName val="Bill 5 (B-L71)"/>
      <sheetName val="Bill 6a (A-L11)"/>
      <sheetName val="Bill 6a (A-L1)"/>
      <sheetName val="Bill 6b (A-Inter)"/>
      <sheetName val="Bill 6b (A-L12)"/>
      <sheetName val="Bill 7a (B-L36&amp;37)"/>
      <sheetName val="Bill 7a (B-L47&amp;48)"/>
      <sheetName val="Bill 7a (B-L23)"/>
      <sheetName val="Bill 7b (B-L59&amp;58)"/>
      <sheetName val="Bill 7b (B-Inter no split)"/>
      <sheetName val="Bill 7b (B-Inter w split)"/>
      <sheetName val="Bill 8"/>
      <sheetName val="Bill 9"/>
      <sheetName val="Bill 10"/>
    </sheetNames>
    <sheetDataSet>
      <sheetData sheetId="0" refreshError="1"/>
      <sheetData sheetId="1" refreshError="1"/>
      <sheetData sheetId="2" refreshError="1"/>
      <sheetData sheetId="3" refreshError="1">
        <row r="60">
          <cell r="D60">
            <v>10.5</v>
          </cell>
        </row>
        <row r="381">
          <cell r="D381">
            <v>2587.1999999999998</v>
          </cell>
        </row>
        <row r="382">
          <cell r="D382">
            <v>1628.55</v>
          </cell>
        </row>
        <row r="681">
          <cell r="D681">
            <v>49.27</v>
          </cell>
        </row>
        <row r="715">
          <cell r="D715">
            <v>288.75</v>
          </cell>
        </row>
        <row r="716">
          <cell r="D716">
            <v>28.88</v>
          </cell>
        </row>
        <row r="717">
          <cell r="D717">
            <v>63.53</v>
          </cell>
        </row>
        <row r="718">
          <cell r="D718">
            <v>63.53</v>
          </cell>
        </row>
        <row r="719">
          <cell r="D719">
            <v>48.51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sum"/>
      <sheetName val="G1_TypeA"/>
      <sheetName val="Sheet1"/>
      <sheetName val="G2_TypeB"/>
      <sheetName val="G3_TypeC"/>
      <sheetName val="J-SUM"/>
      <sheetName val="J_M&amp;E"/>
      <sheetName val="K_Infra_Civil Work"/>
      <sheetName val="L_Infra_M&amp;E"/>
    </sheetNames>
    <sheetDataSet>
      <sheetData sheetId="0"/>
      <sheetData sheetId="1"/>
      <sheetData sheetId="2">
        <row r="401">
          <cell r="D401">
            <v>49.59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F sum"/>
      <sheetName val="Bill2 PC"/>
      <sheetName val="Bill3 EW"/>
      <sheetName val="Bill4 Infra"/>
      <sheetName val="Bill5  M&amp;E"/>
    </sheetNames>
    <sheetDataSet>
      <sheetData sheetId="0" refreshError="1"/>
      <sheetData sheetId="1" refreshError="1"/>
      <sheetData sheetId="2" refreshError="1">
        <row r="9">
          <cell r="D9">
            <v>550</v>
          </cell>
        </row>
        <row r="389">
          <cell r="D389">
            <v>92.4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rate"/>
      <sheetName val="cost"/>
      <sheetName val="BQ"/>
      <sheetName val="D&amp;w"/>
      <sheetName val="Pipe"/>
      <sheetName val="Trench"/>
      <sheetName val="Plinth"/>
      <sheetName val="Footing"/>
      <sheetName val="GB"/>
      <sheetName val="GS (brc)"/>
      <sheetName val="Apron"/>
      <sheetName val="Col"/>
      <sheetName val="Rf FB "/>
      <sheetName val="RS (brc)"/>
      <sheetName val="PlateringBrick"/>
      <sheetName val="Paving"/>
    </sheetNames>
    <sheetDataSet>
      <sheetData sheetId="0" refreshError="1"/>
      <sheetData sheetId="1" refreshError="1">
        <row r="50">
          <cell r="D50">
            <v>12.5</v>
          </cell>
        </row>
        <row r="79">
          <cell r="D79">
            <v>11.3</v>
          </cell>
        </row>
        <row r="83">
          <cell r="D83">
            <v>12.5</v>
          </cell>
        </row>
        <row r="143">
          <cell r="D143">
            <v>41.82</v>
          </cell>
        </row>
        <row r="147">
          <cell r="D147">
            <v>27.88</v>
          </cell>
        </row>
        <row r="150">
          <cell r="D150">
            <v>278.77</v>
          </cell>
        </row>
        <row r="161">
          <cell r="D161">
            <v>3.38</v>
          </cell>
        </row>
        <row r="166">
          <cell r="D166">
            <v>3.38</v>
          </cell>
        </row>
        <row r="184">
          <cell r="D184">
            <v>9.7899999999999991</v>
          </cell>
        </row>
        <row r="188">
          <cell r="D188">
            <v>23.25</v>
          </cell>
        </row>
        <row r="212">
          <cell r="D212">
            <v>46.8</v>
          </cell>
        </row>
        <row r="216">
          <cell r="D216">
            <v>9.36</v>
          </cell>
        </row>
        <row r="538">
          <cell r="D538">
            <v>1595</v>
          </cell>
        </row>
        <row r="649">
          <cell r="D649">
            <v>28.32</v>
          </cell>
        </row>
        <row r="653">
          <cell r="D653">
            <v>16.48</v>
          </cell>
        </row>
        <row r="657">
          <cell r="D657">
            <v>13.75</v>
          </cell>
        </row>
        <row r="729">
          <cell r="D729">
            <v>14.57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Letter-Print"/>
      <sheetName val="BQ Submitted"/>
      <sheetName val="BQ"/>
      <sheetName val="rate"/>
      <sheetName val="cost"/>
      <sheetName val="Valve Chamber &amp; Altitude Valve"/>
      <sheetName val="STR"/>
      <sheetName val="Bored pile"/>
      <sheetName val="Footing"/>
      <sheetName val="Col"/>
      <sheetName val="GB"/>
      <sheetName val="GS (brc)"/>
      <sheetName val="Apron"/>
      <sheetName val="1FB"/>
      <sheetName val="TA FB"/>
      <sheetName val="Rf FB "/>
      <sheetName val="TA RC wall"/>
      <sheetName val="TA FS (brc)"/>
      <sheetName val="RS (brc)"/>
      <sheetName val="Platering"/>
      <sheetName val="EW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4">
          <cell r="D104">
            <v>279.7</v>
          </cell>
        </row>
        <row r="106">
          <cell r="D106">
            <v>259.51</v>
          </cell>
        </row>
        <row r="108">
          <cell r="D108">
            <v>268.57</v>
          </cell>
        </row>
        <row r="109">
          <cell r="D109">
            <v>290.10000000000002</v>
          </cell>
        </row>
        <row r="136">
          <cell r="D136">
            <v>26.86</v>
          </cell>
        </row>
        <row r="139">
          <cell r="D139">
            <v>83.63</v>
          </cell>
        </row>
        <row r="145">
          <cell r="D145">
            <v>34.85</v>
          </cell>
        </row>
        <row r="146">
          <cell r="D146">
            <v>27.88</v>
          </cell>
        </row>
        <row r="161">
          <cell r="D161">
            <v>3.61</v>
          </cell>
        </row>
        <row r="162">
          <cell r="D162">
            <v>3.61</v>
          </cell>
        </row>
        <row r="169">
          <cell r="D169">
            <v>3.44</v>
          </cell>
        </row>
        <row r="184">
          <cell r="D184">
            <v>15.1</v>
          </cell>
        </row>
        <row r="190">
          <cell r="D190">
            <v>18.14</v>
          </cell>
        </row>
        <row r="625">
          <cell r="D625">
            <v>56.07</v>
          </cell>
        </row>
        <row r="673">
          <cell r="D673">
            <v>6.6</v>
          </cell>
        </row>
        <row r="676">
          <cell r="D676">
            <v>1.98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st"/>
      <sheetName val="BQ"/>
      <sheetName val="Sum"/>
      <sheetName val="GS"/>
      <sheetName val="Apron"/>
      <sheetName val="Drain"/>
      <sheetName val="COL"/>
      <sheetName val="RB"/>
      <sheetName val="RS"/>
      <sheetName val="FF"/>
      <sheetName val="CF"/>
    </sheetNames>
    <sheetDataSet>
      <sheetData sheetId="0">
        <row r="165">
          <cell r="D165">
            <v>3.38</v>
          </cell>
        </row>
        <row r="168">
          <cell r="D168">
            <v>3.21</v>
          </cell>
        </row>
        <row r="190">
          <cell r="D190">
            <v>13.79</v>
          </cell>
        </row>
        <row r="992">
          <cell r="D992">
            <v>36.299999999999997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Sum"/>
      <sheetName val="Bill2"/>
      <sheetName val="Bill3(deleted)"/>
      <sheetName val="Bill4"/>
      <sheetName val="Bill5"/>
      <sheetName val="Bill6"/>
    </sheetNames>
    <sheetDataSet>
      <sheetData sheetId="0" refreshError="1"/>
      <sheetData sheetId="1" refreshError="1"/>
      <sheetData sheetId="2" refreshError="1">
        <row r="90">
          <cell r="D90">
            <v>225.64</v>
          </cell>
        </row>
        <row r="99">
          <cell r="D99">
            <v>45.13</v>
          </cell>
        </row>
        <row r="104">
          <cell r="D104">
            <v>33.85</v>
          </cell>
        </row>
        <row r="105">
          <cell r="D105">
            <v>28.21</v>
          </cell>
        </row>
        <row r="110">
          <cell r="D110">
            <v>24.82</v>
          </cell>
        </row>
        <row r="111">
          <cell r="D111">
            <v>22.56</v>
          </cell>
        </row>
        <row r="124">
          <cell r="D124">
            <v>3.06</v>
          </cell>
        </row>
        <row r="126">
          <cell r="D126">
            <v>3.26</v>
          </cell>
        </row>
        <row r="127">
          <cell r="D127">
            <v>3.26</v>
          </cell>
        </row>
        <row r="128">
          <cell r="D128">
            <v>3.26</v>
          </cell>
        </row>
        <row r="129">
          <cell r="D129">
            <v>3.26</v>
          </cell>
        </row>
        <row r="130">
          <cell r="D130">
            <v>3.06</v>
          </cell>
        </row>
        <row r="131">
          <cell r="D131">
            <v>3.06</v>
          </cell>
        </row>
        <row r="166">
          <cell r="D166">
            <v>3.17</v>
          </cell>
        </row>
        <row r="167">
          <cell r="D167">
            <v>3.97</v>
          </cell>
        </row>
        <row r="168">
          <cell r="D168">
            <v>6.36</v>
          </cell>
        </row>
        <row r="169">
          <cell r="D169">
            <v>9.5299999999999994</v>
          </cell>
        </row>
        <row r="178">
          <cell r="D178">
            <v>47.56</v>
          </cell>
        </row>
        <row r="179">
          <cell r="D179">
            <v>43.49</v>
          </cell>
        </row>
        <row r="180">
          <cell r="D180">
            <v>20.329999999999998</v>
          </cell>
        </row>
        <row r="182">
          <cell r="D182">
            <v>80.08</v>
          </cell>
        </row>
        <row r="184">
          <cell r="D184">
            <v>2.46</v>
          </cell>
        </row>
        <row r="185">
          <cell r="D185">
            <v>492.8</v>
          </cell>
        </row>
        <row r="270">
          <cell r="D270">
            <v>67.7</v>
          </cell>
        </row>
        <row r="273">
          <cell r="D273">
            <v>35.369999999999997</v>
          </cell>
        </row>
        <row r="305">
          <cell r="D305">
            <v>22.4</v>
          </cell>
        </row>
        <row r="306">
          <cell r="D306">
            <v>22.4</v>
          </cell>
        </row>
        <row r="307">
          <cell r="D307">
            <v>22.4</v>
          </cell>
        </row>
        <row r="366">
          <cell r="D366">
            <v>734.89</v>
          </cell>
        </row>
        <row r="367">
          <cell r="D367">
            <v>618.46</v>
          </cell>
        </row>
        <row r="368">
          <cell r="D368">
            <v>183.57</v>
          </cell>
        </row>
        <row r="369">
          <cell r="D369">
            <v>233.46</v>
          </cell>
        </row>
        <row r="370">
          <cell r="D370">
            <v>142.91</v>
          </cell>
        </row>
        <row r="371">
          <cell r="D371">
            <v>734.89</v>
          </cell>
        </row>
        <row r="372">
          <cell r="D372">
            <v>618.46</v>
          </cell>
        </row>
        <row r="373">
          <cell r="D373">
            <v>183.57</v>
          </cell>
        </row>
        <row r="392">
          <cell r="D392">
            <v>591.11</v>
          </cell>
        </row>
        <row r="393">
          <cell r="D393">
            <v>209.44</v>
          </cell>
        </row>
        <row r="394">
          <cell r="D394">
            <v>249.23</v>
          </cell>
        </row>
        <row r="395">
          <cell r="D395">
            <v>417.16</v>
          </cell>
        </row>
        <row r="396">
          <cell r="D396">
            <v>252.56</v>
          </cell>
        </row>
        <row r="397">
          <cell r="D397">
            <v>147.84</v>
          </cell>
        </row>
        <row r="398">
          <cell r="D398">
            <v>73.92</v>
          </cell>
        </row>
        <row r="399">
          <cell r="D399">
            <v>206.98</v>
          </cell>
        </row>
        <row r="400">
          <cell r="D400">
            <v>591.11</v>
          </cell>
        </row>
        <row r="401">
          <cell r="D401">
            <v>417.03</v>
          </cell>
        </row>
        <row r="402">
          <cell r="D402">
            <v>751.52</v>
          </cell>
        </row>
        <row r="403">
          <cell r="D403">
            <v>787.12</v>
          </cell>
        </row>
        <row r="404">
          <cell r="D404">
            <v>218.31</v>
          </cell>
        </row>
        <row r="405">
          <cell r="D405">
            <v>248.86</v>
          </cell>
        </row>
        <row r="406">
          <cell r="D406">
            <v>1495.65</v>
          </cell>
        </row>
        <row r="407">
          <cell r="D407">
            <v>73.92</v>
          </cell>
        </row>
        <row r="408">
          <cell r="D408">
            <v>221.76</v>
          </cell>
        </row>
        <row r="460">
          <cell r="D460">
            <v>0.56000000000000005</v>
          </cell>
        </row>
        <row r="475">
          <cell r="D475">
            <v>1.07</v>
          </cell>
        </row>
        <row r="481">
          <cell r="D481">
            <v>0.92</v>
          </cell>
        </row>
        <row r="500">
          <cell r="D500">
            <v>6.75</v>
          </cell>
        </row>
        <row r="501">
          <cell r="D501">
            <v>67.75</v>
          </cell>
        </row>
        <row r="502">
          <cell r="D502">
            <v>9.4600000000000009</v>
          </cell>
        </row>
        <row r="529">
          <cell r="D529">
            <v>7.39</v>
          </cell>
        </row>
        <row r="530">
          <cell r="D530">
            <v>7.39</v>
          </cell>
        </row>
        <row r="536">
          <cell r="D536">
            <v>31.09</v>
          </cell>
        </row>
        <row r="537">
          <cell r="D537">
            <v>12.32</v>
          </cell>
        </row>
        <row r="538">
          <cell r="D538">
            <v>18.48</v>
          </cell>
        </row>
        <row r="543">
          <cell r="D543">
            <v>1.25</v>
          </cell>
        </row>
        <row r="544">
          <cell r="D544">
            <v>1.88</v>
          </cell>
        </row>
        <row r="582">
          <cell r="D582">
            <v>41.9</v>
          </cell>
        </row>
        <row r="587">
          <cell r="D587">
            <v>7.16</v>
          </cell>
        </row>
        <row r="588">
          <cell r="D588">
            <v>7.16</v>
          </cell>
        </row>
        <row r="616">
          <cell r="D616">
            <v>48.55</v>
          </cell>
        </row>
        <row r="617">
          <cell r="D617">
            <v>12.06</v>
          </cell>
        </row>
        <row r="618">
          <cell r="D618">
            <v>49.39</v>
          </cell>
        </row>
        <row r="619">
          <cell r="D619">
            <v>12.15</v>
          </cell>
        </row>
        <row r="714">
          <cell r="D714">
            <v>67.760000000000005</v>
          </cell>
        </row>
        <row r="715">
          <cell r="D715">
            <v>65.91</v>
          </cell>
        </row>
        <row r="732">
          <cell r="D732">
            <v>135.52000000000001</v>
          </cell>
        </row>
        <row r="738">
          <cell r="D738">
            <v>154.24</v>
          </cell>
        </row>
        <row r="797">
          <cell r="D797">
            <v>178.64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cost"/>
      <sheetName val="rate"/>
      <sheetName val="Sum"/>
      <sheetName val="Bill2"/>
      <sheetName val="Bill3(deleted)"/>
      <sheetName val="Bill4"/>
      <sheetName val="Bill5"/>
      <sheetName val="Bill6"/>
    </sheetNames>
    <sheetDataSet>
      <sheetData sheetId="0" refreshError="1"/>
      <sheetData sheetId="1" refreshError="1"/>
      <sheetData sheetId="2" refreshError="1">
        <row r="732">
          <cell r="D732">
            <v>135.52000000000001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in"/>
      <sheetName val="rate"/>
      <sheetName val="cost"/>
      <sheetName val="BQ"/>
      <sheetName val="D&amp;w"/>
      <sheetName val="Pipe"/>
      <sheetName val="Trench"/>
      <sheetName val="Plinth"/>
      <sheetName val="Footing"/>
      <sheetName val="GB"/>
      <sheetName val="GS (brc)"/>
      <sheetName val="Apron"/>
      <sheetName val="Col"/>
      <sheetName val="Rf FB "/>
      <sheetName val="RS (brc)"/>
      <sheetName val="PlateringBrick"/>
      <sheetName val="Paving"/>
    </sheetNames>
    <sheetDataSet>
      <sheetData sheetId="0" refreshError="1"/>
      <sheetData sheetId="1" refreshError="1">
        <row r="146">
          <cell r="D146">
            <v>38.47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BQ"/>
      <sheetName val="STR"/>
      <sheetName val="Bored pile"/>
      <sheetName val="Footing"/>
      <sheetName val="Col"/>
      <sheetName val="GB"/>
      <sheetName val="GS (brc)"/>
      <sheetName val="Apron"/>
      <sheetName val="1FB"/>
      <sheetName val="TA FB"/>
      <sheetName val="Rf FB "/>
      <sheetName val="TA RC wall"/>
      <sheetName val="TA FS (brc)"/>
      <sheetName val="RS (brc)"/>
      <sheetName val="Platering"/>
    </sheetNames>
    <sheetDataSet>
      <sheetData sheetId="0" refreshError="1">
        <row r="50">
          <cell r="E50">
            <v>3.38</v>
          </cell>
          <cell r="I50">
            <v>3.38</v>
          </cell>
          <cell r="J50">
            <v>3.38</v>
          </cell>
          <cell r="K50">
            <v>3.21</v>
          </cell>
        </row>
        <row r="71">
          <cell r="I71">
            <v>46.800000000000004</v>
          </cell>
        </row>
        <row r="112">
          <cell r="F112">
            <v>11.61</v>
          </cell>
        </row>
        <row r="127">
          <cell r="F127">
            <v>20.04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st"/>
      <sheetName val="B3-RT3"/>
      <sheetName val="B2-RT2"/>
    </sheetNames>
    <sheetDataSet>
      <sheetData sheetId="0" refreshError="1">
        <row r="58">
          <cell r="D58">
            <v>1.76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2"/>
  <sheetViews>
    <sheetView tabSelected="1" topLeftCell="A45" zoomScaleNormal="100" zoomScaleSheetLayoutView="100" workbookViewId="0">
      <selection activeCell="H18" sqref="H18"/>
    </sheetView>
  </sheetViews>
  <sheetFormatPr defaultRowHeight="12.75"/>
  <cols>
    <col min="1" max="1" width="13.140625" customWidth="1"/>
    <col min="2" max="2" width="24.28515625" customWidth="1"/>
    <col min="3" max="3" width="11" customWidth="1"/>
    <col min="4" max="4" width="11.28515625" customWidth="1"/>
    <col min="5" max="5" width="9.140625" customWidth="1"/>
    <col min="7" max="7" width="10.28515625" style="80" bestFit="1" customWidth="1"/>
    <col min="8" max="8" width="12.140625" bestFit="1" customWidth="1"/>
    <col min="9" max="9" width="14.5703125" bestFit="1" customWidth="1"/>
    <col min="10" max="10" width="10.42578125" style="80" bestFit="1" customWidth="1"/>
    <col min="11" max="11" width="8.85546875" customWidth="1"/>
    <col min="12" max="12" width="12.7109375" bestFit="1" customWidth="1"/>
    <col min="13" max="13" width="10.42578125" style="80" bestFit="1" customWidth="1"/>
    <col min="14" max="14" width="8.85546875" customWidth="1"/>
    <col min="15" max="15" width="12.7109375" bestFit="1" customWidth="1"/>
    <col min="16" max="16" width="10.42578125" hidden="1" customWidth="1"/>
    <col min="17" max="17" width="0" hidden="1" customWidth="1"/>
    <col min="18" max="18" width="11.42578125" hidden="1" customWidth="1"/>
  </cols>
  <sheetData>
    <row r="1" spans="1:19" s="79" customFormat="1" ht="14.25">
      <c r="A1" t="s">
        <v>81</v>
      </c>
      <c r="G1" s="180"/>
      <c r="J1" s="181"/>
      <c r="K1" s="180"/>
      <c r="L1" s="180"/>
    </row>
    <row r="2" spans="1:19" s="79" customFormat="1" ht="14.25">
      <c r="A2" t="s">
        <v>82</v>
      </c>
      <c r="G2" s="180"/>
      <c r="J2" s="181"/>
      <c r="K2" s="180"/>
      <c r="L2" s="180"/>
    </row>
    <row r="3" spans="1:19" s="79" customFormat="1" ht="14.25">
      <c r="A3"/>
      <c r="G3" s="180"/>
      <c r="J3" s="181"/>
      <c r="K3" s="180"/>
      <c r="L3" s="180"/>
    </row>
    <row r="4" spans="1:19" s="79" customFormat="1" ht="14.25">
      <c r="A4" t="s">
        <v>83</v>
      </c>
      <c r="G4" s="180"/>
      <c r="J4" s="181"/>
      <c r="K4" s="180"/>
      <c r="L4" s="180"/>
    </row>
    <row r="5" spans="1:19" ht="16.5" thickBot="1">
      <c r="A5" s="4"/>
      <c r="B5" s="1"/>
      <c r="C5" s="1"/>
      <c r="D5" s="1"/>
      <c r="E5" s="1"/>
      <c r="F5" s="1"/>
      <c r="G5" s="2"/>
      <c r="H5" s="1"/>
      <c r="I5" s="1"/>
      <c r="J5" s="3"/>
      <c r="K5" s="1"/>
      <c r="L5" s="1"/>
      <c r="M5" s="3"/>
      <c r="N5" s="1"/>
      <c r="O5" s="1"/>
      <c r="P5" s="1"/>
      <c r="Q5" s="1"/>
      <c r="R5" s="1"/>
      <c r="S5" s="1"/>
    </row>
    <row r="6" spans="1:19" ht="15.75" thickBot="1">
      <c r="A6" s="154" t="s">
        <v>1</v>
      </c>
      <c r="B6" s="156" t="s">
        <v>2</v>
      </c>
      <c r="C6" s="156"/>
      <c r="D6" s="156"/>
      <c r="E6" s="5"/>
      <c r="F6" s="5"/>
      <c r="G6" s="158" t="s">
        <v>3</v>
      </c>
      <c r="H6" s="159"/>
      <c r="I6" s="160"/>
      <c r="J6" s="161" t="s">
        <v>4</v>
      </c>
      <c r="K6" s="162"/>
      <c r="L6" s="163"/>
      <c r="M6" s="167" t="s">
        <v>74</v>
      </c>
      <c r="N6" s="168"/>
      <c r="O6" s="169"/>
      <c r="P6" s="164" t="s">
        <v>5</v>
      </c>
      <c r="Q6" s="165"/>
      <c r="R6" s="166"/>
      <c r="S6" s="6" t="s">
        <v>6</v>
      </c>
    </row>
    <row r="7" spans="1:19" ht="15.75" thickBot="1">
      <c r="A7" s="155"/>
      <c r="B7" s="157"/>
      <c r="C7" s="157"/>
      <c r="D7" s="157"/>
      <c r="E7" s="7" t="s">
        <v>7</v>
      </c>
      <c r="F7" s="7" t="s">
        <v>8</v>
      </c>
      <c r="G7" s="113" t="s">
        <v>9</v>
      </c>
      <c r="H7" s="8" t="s">
        <v>10</v>
      </c>
      <c r="I7" s="9" t="s">
        <v>11</v>
      </c>
      <c r="J7" s="10" t="s">
        <v>9</v>
      </c>
      <c r="K7" s="11" t="s">
        <v>10</v>
      </c>
      <c r="L7" s="12" t="s">
        <v>11</v>
      </c>
      <c r="M7" s="139" t="s">
        <v>9</v>
      </c>
      <c r="N7" s="140" t="s">
        <v>10</v>
      </c>
      <c r="O7" s="141" t="s">
        <v>11</v>
      </c>
      <c r="P7" s="13" t="s">
        <v>9</v>
      </c>
      <c r="Q7" s="14" t="s">
        <v>10</v>
      </c>
      <c r="R7" s="15" t="s">
        <v>11</v>
      </c>
      <c r="S7" s="16"/>
    </row>
    <row r="8" spans="1:19" ht="15">
      <c r="A8" s="17"/>
      <c r="B8" s="18"/>
      <c r="C8" s="19"/>
      <c r="D8" s="20"/>
      <c r="E8" s="21"/>
      <c r="F8" s="21"/>
      <c r="G8" s="122"/>
      <c r="H8" s="22"/>
      <c r="I8" s="116"/>
      <c r="J8" s="129"/>
      <c r="K8" s="130"/>
      <c r="L8" s="131"/>
      <c r="M8" s="142"/>
      <c r="N8" s="143"/>
      <c r="O8" s="144"/>
      <c r="P8" s="25"/>
      <c r="Q8" s="26"/>
      <c r="R8" s="27"/>
      <c r="S8" s="28"/>
    </row>
    <row r="9" spans="1:19" ht="15">
      <c r="A9" s="17"/>
      <c r="B9" s="115"/>
      <c r="C9" s="31"/>
      <c r="D9" s="32"/>
      <c r="E9" s="21"/>
      <c r="F9" s="33"/>
      <c r="G9" s="122"/>
      <c r="H9" s="22"/>
      <c r="I9" s="116"/>
      <c r="J9" s="36"/>
      <c r="K9" s="23"/>
      <c r="L9" s="24"/>
      <c r="M9" s="145"/>
      <c r="N9" s="146"/>
      <c r="O9" s="147"/>
      <c r="P9" s="25"/>
      <c r="Q9" s="26"/>
      <c r="R9" s="27"/>
      <c r="S9" s="16"/>
    </row>
    <row r="10" spans="1:19" ht="15">
      <c r="A10" s="51"/>
      <c r="B10" s="117" t="s">
        <v>45</v>
      </c>
      <c r="C10" s="53"/>
      <c r="D10" s="40"/>
      <c r="E10" s="41"/>
      <c r="F10" s="54"/>
      <c r="G10" s="114"/>
      <c r="H10" s="34"/>
      <c r="I10" s="35">
        <f t="shared" ref="I10:I42" si="0">ROUND(G10*H10,2)</f>
        <v>0</v>
      </c>
      <c r="J10" s="36"/>
      <c r="K10" s="23"/>
      <c r="L10" s="24">
        <f t="shared" ref="L10:L42" si="1">ROUND(J10*K10,2)</f>
        <v>0</v>
      </c>
      <c r="M10" s="145"/>
      <c r="N10" s="146"/>
      <c r="O10" s="147">
        <f t="shared" ref="O10:O59" si="2">ROUND(M10*N10,2)</f>
        <v>0</v>
      </c>
      <c r="P10" s="25"/>
      <c r="Q10" s="26"/>
      <c r="R10" s="45">
        <f t="shared" ref="R10:R42" si="3">ROUND(P10*Q10,2)</f>
        <v>0</v>
      </c>
      <c r="S10" s="16"/>
    </row>
    <row r="11" spans="1:19" ht="15">
      <c r="A11" s="118" t="s">
        <v>14</v>
      </c>
      <c r="B11" s="119" t="s">
        <v>46</v>
      </c>
      <c r="C11" s="53"/>
      <c r="D11" s="40"/>
      <c r="E11" s="41"/>
      <c r="F11" s="120" t="s">
        <v>21</v>
      </c>
      <c r="G11" s="121">
        <f>3112.16</f>
        <v>3112.16</v>
      </c>
      <c r="H11" s="127">
        <v>42.5</v>
      </c>
      <c r="I11" s="35">
        <f t="shared" si="0"/>
        <v>132266.79999999999</v>
      </c>
      <c r="J11" s="36"/>
      <c r="K11" s="23"/>
      <c r="L11" s="24">
        <f t="shared" si="1"/>
        <v>0</v>
      </c>
      <c r="M11" s="145"/>
      <c r="N11" s="146"/>
      <c r="O11" s="147">
        <f t="shared" si="2"/>
        <v>0</v>
      </c>
      <c r="P11" s="25"/>
      <c r="Q11" s="26"/>
      <c r="R11" s="45">
        <f t="shared" si="3"/>
        <v>0</v>
      </c>
      <c r="S11" s="16"/>
    </row>
    <row r="12" spans="1:19" ht="15">
      <c r="A12" s="118" t="s">
        <v>17</v>
      </c>
      <c r="B12" s="119" t="s">
        <v>47</v>
      </c>
      <c r="C12" s="53"/>
      <c r="D12" s="40"/>
      <c r="E12" s="41"/>
      <c r="F12" s="120" t="s">
        <v>21</v>
      </c>
      <c r="G12" s="121">
        <f>3112.16</f>
        <v>3112.16</v>
      </c>
      <c r="H12" s="127">
        <v>11.25</v>
      </c>
      <c r="I12" s="35">
        <f t="shared" si="0"/>
        <v>35011.800000000003</v>
      </c>
      <c r="J12" s="36"/>
      <c r="K12" s="23"/>
      <c r="L12" s="24">
        <f t="shared" si="1"/>
        <v>0</v>
      </c>
      <c r="M12" s="145"/>
      <c r="N12" s="146"/>
      <c r="O12" s="147">
        <f t="shared" si="2"/>
        <v>0</v>
      </c>
      <c r="P12" s="25"/>
      <c r="Q12" s="26"/>
      <c r="R12" s="45">
        <f t="shared" si="3"/>
        <v>0</v>
      </c>
      <c r="S12" s="16"/>
    </row>
    <row r="13" spans="1:19" ht="15">
      <c r="A13" s="118" t="s">
        <v>19</v>
      </c>
      <c r="B13" s="119" t="s">
        <v>48</v>
      </c>
      <c r="C13" s="53"/>
      <c r="D13" s="40"/>
      <c r="E13" s="41"/>
      <c r="F13" s="120" t="s">
        <v>16</v>
      </c>
      <c r="G13" s="121">
        <f>753.36</f>
        <v>753.36</v>
      </c>
      <c r="H13" s="127">
        <v>11.65</v>
      </c>
      <c r="I13" s="35">
        <f t="shared" si="0"/>
        <v>8776.64</v>
      </c>
      <c r="J13" s="36"/>
      <c r="K13" s="23"/>
      <c r="L13" s="24">
        <f t="shared" si="1"/>
        <v>0</v>
      </c>
      <c r="M13" s="145"/>
      <c r="N13" s="146"/>
      <c r="O13" s="147">
        <f t="shared" si="2"/>
        <v>0</v>
      </c>
      <c r="P13" s="25"/>
      <c r="Q13" s="26"/>
      <c r="R13" s="45">
        <f t="shared" si="3"/>
        <v>0</v>
      </c>
      <c r="S13" s="16"/>
    </row>
    <row r="14" spans="1:19" ht="15">
      <c r="A14" s="118" t="s">
        <v>22</v>
      </c>
      <c r="B14" s="119" t="s">
        <v>49</v>
      </c>
      <c r="C14" s="53"/>
      <c r="D14" s="40"/>
      <c r="E14" s="41"/>
      <c r="F14" s="120" t="s">
        <v>16</v>
      </c>
      <c r="G14" s="121">
        <f>338.75</f>
        <v>338.75</v>
      </c>
      <c r="H14" s="127">
        <v>17.7</v>
      </c>
      <c r="I14" s="35">
        <f t="shared" si="0"/>
        <v>5995.88</v>
      </c>
      <c r="J14" s="36"/>
      <c r="K14" s="23"/>
      <c r="L14" s="24">
        <f t="shared" si="1"/>
        <v>0</v>
      </c>
      <c r="M14" s="145"/>
      <c r="N14" s="146"/>
      <c r="O14" s="147">
        <f t="shared" si="2"/>
        <v>0</v>
      </c>
      <c r="P14" s="25"/>
      <c r="Q14" s="26"/>
      <c r="R14" s="45">
        <f t="shared" si="3"/>
        <v>0</v>
      </c>
      <c r="S14" s="16"/>
    </row>
    <row r="15" spans="1:19" ht="15">
      <c r="A15" s="118" t="s">
        <v>24</v>
      </c>
      <c r="B15" s="119" t="s">
        <v>50</v>
      </c>
      <c r="C15" s="53"/>
      <c r="D15" s="40"/>
      <c r="E15" s="41"/>
      <c r="F15" s="120" t="s">
        <v>21</v>
      </c>
      <c r="G15" s="121">
        <f>708.16</f>
        <v>708.16</v>
      </c>
      <c r="H15" s="127">
        <v>265.23</v>
      </c>
      <c r="I15" s="35">
        <f t="shared" si="0"/>
        <v>187825.28</v>
      </c>
      <c r="J15" s="36"/>
      <c r="K15" s="23"/>
      <c r="L15" s="24">
        <f t="shared" si="1"/>
        <v>0</v>
      </c>
      <c r="M15" s="145"/>
      <c r="N15" s="146"/>
      <c r="O15" s="147">
        <f t="shared" si="2"/>
        <v>0</v>
      </c>
      <c r="P15" s="25"/>
      <c r="Q15" s="26"/>
      <c r="R15" s="45">
        <f t="shared" si="3"/>
        <v>0</v>
      </c>
      <c r="S15" s="16"/>
    </row>
    <row r="16" spans="1:19" ht="15">
      <c r="A16" s="118" t="s">
        <v>27</v>
      </c>
      <c r="B16" s="119" t="s">
        <v>23</v>
      </c>
      <c r="C16" s="53"/>
      <c r="D16" s="40"/>
      <c r="E16" s="41"/>
      <c r="F16" s="120" t="s">
        <v>16</v>
      </c>
      <c r="G16" s="121">
        <f>2431.54</f>
        <v>2431.54</v>
      </c>
      <c r="H16" s="127">
        <v>41.5</v>
      </c>
      <c r="I16" s="35">
        <f t="shared" si="0"/>
        <v>100908.91</v>
      </c>
      <c r="J16" s="36"/>
      <c r="K16" s="23"/>
      <c r="L16" s="24">
        <f t="shared" si="1"/>
        <v>0</v>
      </c>
      <c r="M16" s="145"/>
      <c r="N16" s="146"/>
      <c r="O16" s="147">
        <f t="shared" si="2"/>
        <v>0</v>
      </c>
      <c r="P16" s="25"/>
      <c r="Q16" s="26"/>
      <c r="R16" s="45">
        <f t="shared" si="3"/>
        <v>0</v>
      </c>
      <c r="S16" s="16"/>
    </row>
    <row r="17" spans="1:19" ht="15">
      <c r="A17" s="118" t="s">
        <v>51</v>
      </c>
      <c r="B17" s="119" t="s">
        <v>28</v>
      </c>
      <c r="C17" s="53"/>
      <c r="D17" s="40"/>
      <c r="E17" s="41"/>
      <c r="F17" s="120" t="s">
        <v>26</v>
      </c>
      <c r="G17" s="121">
        <f>48808.03</f>
        <v>48808.03</v>
      </c>
      <c r="H17" s="127">
        <v>3.5</v>
      </c>
      <c r="I17" s="35">
        <f t="shared" si="0"/>
        <v>170828.11</v>
      </c>
      <c r="J17" s="36"/>
      <c r="K17" s="23"/>
      <c r="L17" s="24">
        <f t="shared" si="1"/>
        <v>0</v>
      </c>
      <c r="M17" s="145"/>
      <c r="N17" s="146"/>
      <c r="O17" s="147">
        <f t="shared" si="2"/>
        <v>0</v>
      </c>
      <c r="P17" s="25"/>
      <c r="Q17" s="26"/>
      <c r="R17" s="45">
        <f t="shared" si="3"/>
        <v>0</v>
      </c>
      <c r="S17" s="16"/>
    </row>
    <row r="18" spans="1:19" ht="15">
      <c r="A18" s="118" t="s">
        <v>33</v>
      </c>
      <c r="B18" s="119" t="s">
        <v>34</v>
      </c>
      <c r="C18" s="53"/>
      <c r="D18" s="40"/>
      <c r="E18" s="41"/>
      <c r="F18" s="120" t="s">
        <v>26</v>
      </c>
      <c r="G18" s="121">
        <f>14063.18</f>
        <v>14063.18</v>
      </c>
      <c r="H18" s="127">
        <v>3.5</v>
      </c>
      <c r="I18" s="35">
        <f t="shared" si="0"/>
        <v>49221.13</v>
      </c>
      <c r="J18" s="36"/>
      <c r="K18" s="23"/>
      <c r="L18" s="24">
        <f t="shared" si="1"/>
        <v>0</v>
      </c>
      <c r="M18" s="145"/>
      <c r="N18" s="146"/>
      <c r="O18" s="147">
        <f t="shared" si="2"/>
        <v>0</v>
      </c>
      <c r="P18" s="25"/>
      <c r="Q18" s="26"/>
      <c r="R18" s="45">
        <f t="shared" si="3"/>
        <v>0</v>
      </c>
      <c r="S18" s="16"/>
    </row>
    <row r="19" spans="1:19" ht="15">
      <c r="A19" s="118" t="s">
        <v>52</v>
      </c>
      <c r="B19" s="119" t="s">
        <v>53</v>
      </c>
      <c r="C19" s="53"/>
      <c r="D19" s="40"/>
      <c r="E19" s="41"/>
      <c r="F19" s="120" t="s">
        <v>26</v>
      </c>
      <c r="G19" s="121">
        <f>22836.13</f>
        <v>22836.13</v>
      </c>
      <c r="H19" s="127">
        <v>3.67</v>
      </c>
      <c r="I19" s="35">
        <f t="shared" si="0"/>
        <v>83808.600000000006</v>
      </c>
      <c r="J19" s="36"/>
      <c r="K19" s="23"/>
      <c r="L19" s="24">
        <f t="shared" si="1"/>
        <v>0</v>
      </c>
      <c r="M19" s="145"/>
      <c r="N19" s="146"/>
      <c r="O19" s="147">
        <f t="shared" si="2"/>
        <v>0</v>
      </c>
      <c r="P19" s="25"/>
      <c r="Q19" s="26"/>
      <c r="R19" s="45">
        <f t="shared" si="3"/>
        <v>0</v>
      </c>
      <c r="S19" s="16"/>
    </row>
    <row r="20" spans="1:19" ht="15">
      <c r="A20" s="118" t="s">
        <v>54</v>
      </c>
      <c r="B20" s="119" t="s">
        <v>55</v>
      </c>
      <c r="C20" s="53"/>
      <c r="D20" s="40"/>
      <c r="E20" s="41"/>
      <c r="F20" s="120" t="s">
        <v>32</v>
      </c>
      <c r="G20" s="121">
        <f>175.96</f>
        <v>175.96</v>
      </c>
      <c r="H20" s="127">
        <v>8.8000000000000007</v>
      </c>
      <c r="I20" s="35">
        <f t="shared" si="0"/>
        <v>1548.45</v>
      </c>
      <c r="J20" s="36"/>
      <c r="K20" s="23"/>
      <c r="L20" s="24">
        <f t="shared" si="1"/>
        <v>0</v>
      </c>
      <c r="M20" s="145"/>
      <c r="N20" s="146"/>
      <c r="O20" s="147">
        <f t="shared" si="2"/>
        <v>0</v>
      </c>
      <c r="P20" s="25"/>
      <c r="Q20" s="26"/>
      <c r="R20" s="45">
        <f t="shared" si="3"/>
        <v>0</v>
      </c>
      <c r="S20" s="16"/>
    </row>
    <row r="21" spans="1:19" ht="15">
      <c r="A21" s="118" t="s">
        <v>56</v>
      </c>
      <c r="B21" s="119" t="s">
        <v>57</v>
      </c>
      <c r="C21" s="53"/>
      <c r="D21" s="40"/>
      <c r="E21" s="41"/>
      <c r="F21" s="120" t="s">
        <v>16</v>
      </c>
      <c r="G21" s="121">
        <f>15.84</f>
        <v>15.84</v>
      </c>
      <c r="H21" s="127">
        <v>5.81</v>
      </c>
      <c r="I21" s="35">
        <f t="shared" si="0"/>
        <v>92.03</v>
      </c>
      <c r="J21" s="36"/>
      <c r="K21" s="23"/>
      <c r="L21" s="24">
        <f t="shared" si="1"/>
        <v>0</v>
      </c>
      <c r="M21" s="145"/>
      <c r="N21" s="146"/>
      <c r="O21" s="147">
        <f t="shared" si="2"/>
        <v>0</v>
      </c>
      <c r="P21" s="25"/>
      <c r="Q21" s="26"/>
      <c r="R21" s="45">
        <f t="shared" si="3"/>
        <v>0</v>
      </c>
      <c r="S21" s="16"/>
    </row>
    <row r="22" spans="1:19" ht="15">
      <c r="A22" s="118" t="s">
        <v>58</v>
      </c>
      <c r="B22" s="119" t="s">
        <v>59</v>
      </c>
      <c r="C22" s="53"/>
      <c r="D22" s="40"/>
      <c r="E22" s="41"/>
      <c r="F22" s="120" t="s">
        <v>60</v>
      </c>
      <c r="G22" s="121">
        <f>205.12</f>
        <v>205.12</v>
      </c>
      <c r="H22" s="127">
        <v>15</v>
      </c>
      <c r="I22" s="35">
        <f t="shared" si="0"/>
        <v>3076.8</v>
      </c>
      <c r="J22" s="36"/>
      <c r="K22" s="23"/>
      <c r="L22" s="24">
        <f t="shared" si="1"/>
        <v>0</v>
      </c>
      <c r="M22" s="145"/>
      <c r="N22" s="146"/>
      <c r="O22" s="147">
        <f t="shared" si="2"/>
        <v>0</v>
      </c>
      <c r="P22" s="25"/>
      <c r="Q22" s="26"/>
      <c r="R22" s="45">
        <f t="shared" si="3"/>
        <v>0</v>
      </c>
      <c r="S22" s="16"/>
    </row>
    <row r="23" spans="1:19" ht="15">
      <c r="A23" s="118" t="s">
        <v>60</v>
      </c>
      <c r="B23" s="119" t="s">
        <v>61</v>
      </c>
      <c r="C23" s="53"/>
      <c r="D23" s="40"/>
      <c r="E23" s="41"/>
      <c r="F23" s="120" t="s">
        <v>60</v>
      </c>
      <c r="G23" s="121">
        <f>820.49</f>
        <v>820.49</v>
      </c>
      <c r="H23" s="127">
        <v>40</v>
      </c>
      <c r="I23" s="35">
        <f t="shared" si="0"/>
        <v>32819.599999999999</v>
      </c>
      <c r="J23" s="36"/>
      <c r="K23" s="23"/>
      <c r="L23" s="24">
        <f t="shared" si="1"/>
        <v>0</v>
      </c>
      <c r="M23" s="145"/>
      <c r="N23" s="146"/>
      <c r="O23" s="147">
        <f t="shared" si="2"/>
        <v>0</v>
      </c>
      <c r="P23" s="25"/>
      <c r="Q23" s="26"/>
      <c r="R23" s="45">
        <f t="shared" si="3"/>
        <v>0</v>
      </c>
      <c r="S23" s="16"/>
    </row>
    <row r="24" spans="1:19" ht="15">
      <c r="A24" s="118" t="s">
        <v>62</v>
      </c>
      <c r="B24" s="119" t="s">
        <v>63</v>
      </c>
      <c r="C24" s="53"/>
      <c r="D24" s="40"/>
      <c r="E24" s="41"/>
      <c r="F24" s="120" t="s">
        <v>60</v>
      </c>
      <c r="G24" s="121">
        <f>820.49</f>
        <v>820.49</v>
      </c>
      <c r="H24" s="127">
        <v>11</v>
      </c>
      <c r="I24" s="35">
        <f t="shared" si="0"/>
        <v>9025.39</v>
      </c>
      <c r="J24" s="36"/>
      <c r="K24" s="23"/>
      <c r="L24" s="24">
        <f t="shared" si="1"/>
        <v>0</v>
      </c>
      <c r="M24" s="145"/>
      <c r="N24" s="146"/>
      <c r="O24" s="147">
        <f t="shared" si="2"/>
        <v>0</v>
      </c>
      <c r="P24" s="25"/>
      <c r="Q24" s="26"/>
      <c r="R24" s="45">
        <f t="shared" si="3"/>
        <v>0</v>
      </c>
      <c r="S24" s="16"/>
    </row>
    <row r="25" spans="1:19" ht="15">
      <c r="A25" s="118" t="s">
        <v>64</v>
      </c>
      <c r="B25" s="119" t="s">
        <v>65</v>
      </c>
      <c r="C25" s="53"/>
      <c r="D25" s="40"/>
      <c r="E25" s="41"/>
      <c r="F25" s="120" t="s">
        <v>60</v>
      </c>
      <c r="G25" s="121">
        <f>205.12</f>
        <v>205.12</v>
      </c>
      <c r="H25" s="127">
        <v>88</v>
      </c>
      <c r="I25" s="35">
        <f t="shared" si="0"/>
        <v>18050.560000000001</v>
      </c>
      <c r="J25" s="36"/>
      <c r="K25" s="23"/>
      <c r="L25" s="24">
        <f t="shared" si="1"/>
        <v>0</v>
      </c>
      <c r="M25" s="145"/>
      <c r="N25" s="146"/>
      <c r="O25" s="147">
        <f t="shared" si="2"/>
        <v>0</v>
      </c>
      <c r="P25" s="25"/>
      <c r="Q25" s="26"/>
      <c r="R25" s="45">
        <f t="shared" si="3"/>
        <v>0</v>
      </c>
      <c r="S25" s="16"/>
    </row>
    <row r="26" spans="1:19" ht="15">
      <c r="A26" s="17"/>
      <c r="B26" s="115"/>
      <c r="C26" s="31"/>
      <c r="D26" s="32"/>
      <c r="E26" s="21"/>
      <c r="F26" s="33"/>
      <c r="G26" s="122"/>
      <c r="H26" s="22"/>
      <c r="I26" s="35">
        <f t="shared" si="0"/>
        <v>0</v>
      </c>
      <c r="J26" s="36"/>
      <c r="K26" s="23"/>
      <c r="L26" s="24">
        <f t="shared" si="1"/>
        <v>0</v>
      </c>
      <c r="M26" s="145"/>
      <c r="N26" s="146"/>
      <c r="O26" s="147">
        <f t="shared" si="2"/>
        <v>0</v>
      </c>
      <c r="P26" s="25"/>
      <c r="Q26" s="26"/>
      <c r="R26" s="45">
        <f t="shared" si="3"/>
        <v>0</v>
      </c>
      <c r="S26" s="16"/>
    </row>
    <row r="27" spans="1:19" ht="15">
      <c r="A27" s="17"/>
      <c r="B27" s="115"/>
      <c r="C27" s="31"/>
      <c r="D27" s="32"/>
      <c r="E27" s="21"/>
      <c r="F27" s="33"/>
      <c r="G27" s="122"/>
      <c r="H27" s="22"/>
      <c r="I27" s="35">
        <f t="shared" si="0"/>
        <v>0</v>
      </c>
      <c r="J27" s="36"/>
      <c r="K27" s="23"/>
      <c r="L27" s="24">
        <f t="shared" si="1"/>
        <v>0</v>
      </c>
      <c r="M27" s="145"/>
      <c r="N27" s="146"/>
      <c r="O27" s="147">
        <f t="shared" si="2"/>
        <v>0</v>
      </c>
      <c r="P27" s="25"/>
      <c r="Q27" s="26"/>
      <c r="R27" s="45">
        <f t="shared" si="3"/>
        <v>0</v>
      </c>
      <c r="S27" s="16"/>
    </row>
    <row r="28" spans="1:19" s="126" customFormat="1" ht="15">
      <c r="A28" s="17"/>
      <c r="B28" s="123" t="s">
        <v>67</v>
      </c>
      <c r="C28" s="124"/>
      <c r="D28" s="125"/>
      <c r="E28" s="41"/>
      <c r="F28" s="17" t="s">
        <v>66</v>
      </c>
      <c r="G28" s="114">
        <v>-1</v>
      </c>
      <c r="H28" s="34">
        <v>197375.17</v>
      </c>
      <c r="I28" s="35">
        <f t="shared" si="0"/>
        <v>-197375.17</v>
      </c>
      <c r="J28" s="36"/>
      <c r="K28" s="23"/>
      <c r="L28" s="24">
        <f t="shared" si="1"/>
        <v>0</v>
      </c>
      <c r="M28" s="145"/>
      <c r="N28" s="146"/>
      <c r="O28" s="147">
        <f t="shared" si="2"/>
        <v>0</v>
      </c>
      <c r="P28" s="25"/>
      <c r="Q28" s="26"/>
      <c r="R28" s="45">
        <f t="shared" si="3"/>
        <v>0</v>
      </c>
      <c r="S28" s="16"/>
    </row>
    <row r="29" spans="1:19" s="126" customFormat="1" ht="15">
      <c r="A29" s="17"/>
      <c r="B29" s="123"/>
      <c r="C29" s="124"/>
      <c r="D29" s="125"/>
      <c r="E29" s="41"/>
      <c r="F29" s="17"/>
      <c r="G29" s="114"/>
      <c r="H29" s="34"/>
      <c r="I29" s="35">
        <f t="shared" si="0"/>
        <v>0</v>
      </c>
      <c r="J29" s="36"/>
      <c r="K29" s="23"/>
      <c r="L29" s="24">
        <f t="shared" si="1"/>
        <v>0</v>
      </c>
      <c r="M29" s="145"/>
      <c r="N29" s="146"/>
      <c r="O29" s="147">
        <f t="shared" si="2"/>
        <v>0</v>
      </c>
      <c r="P29" s="25"/>
      <c r="Q29" s="26"/>
      <c r="R29" s="45">
        <f t="shared" si="3"/>
        <v>0</v>
      </c>
      <c r="S29" s="16"/>
    </row>
    <row r="30" spans="1:19" s="126" customFormat="1" ht="15">
      <c r="A30" s="17"/>
      <c r="B30" s="123" t="s">
        <v>68</v>
      </c>
      <c r="C30" s="124"/>
      <c r="D30" s="125"/>
      <c r="E30" s="41"/>
      <c r="F30" s="17" t="s">
        <v>66</v>
      </c>
      <c r="G30" s="114">
        <v>-1</v>
      </c>
      <c r="H30" s="34">
        <v>6457.76</v>
      </c>
      <c r="I30" s="35">
        <f t="shared" si="0"/>
        <v>-6457.76</v>
      </c>
      <c r="J30" s="36"/>
      <c r="K30" s="23"/>
      <c r="L30" s="24">
        <f t="shared" si="1"/>
        <v>0</v>
      </c>
      <c r="M30" s="145"/>
      <c r="N30" s="146"/>
      <c r="O30" s="147">
        <f t="shared" si="2"/>
        <v>0</v>
      </c>
      <c r="P30" s="25"/>
      <c r="Q30" s="26"/>
      <c r="R30" s="45">
        <f t="shared" si="3"/>
        <v>0</v>
      </c>
      <c r="S30" s="16"/>
    </row>
    <row r="31" spans="1:19" s="126" customFormat="1" ht="15">
      <c r="A31" s="17"/>
      <c r="B31" s="123" t="s">
        <v>69</v>
      </c>
      <c r="C31" s="124"/>
      <c r="D31" s="125"/>
      <c r="E31" s="41"/>
      <c r="F31" s="17" t="s">
        <v>66</v>
      </c>
      <c r="G31" s="114">
        <v>-1</v>
      </c>
      <c r="H31" s="35">
        <f>-SUMPRODUCT(G32:G38,H32:H38)</f>
        <v>16986.180000000004</v>
      </c>
      <c r="I31" s="35">
        <f>ROUND(G31*H31,2)</f>
        <v>-16986.18</v>
      </c>
      <c r="J31" s="36"/>
      <c r="K31" s="23"/>
      <c r="L31" s="24">
        <f t="shared" si="1"/>
        <v>0</v>
      </c>
      <c r="M31" s="145"/>
      <c r="N31" s="146"/>
      <c r="O31" s="147">
        <f t="shared" si="2"/>
        <v>0</v>
      </c>
      <c r="P31" s="25"/>
      <c r="Q31" s="26"/>
      <c r="R31" s="45">
        <f t="shared" si="3"/>
        <v>0</v>
      </c>
      <c r="S31" s="16"/>
    </row>
    <row r="32" spans="1:19" s="126" customFormat="1" ht="15" hidden="1">
      <c r="A32" s="17"/>
      <c r="B32" s="38" t="s">
        <v>18</v>
      </c>
      <c r="C32" s="124"/>
      <c r="D32" s="125"/>
      <c r="E32" s="41"/>
      <c r="F32" s="17" t="s">
        <v>21</v>
      </c>
      <c r="G32" s="114">
        <f>-ROUND(13.48*0.05,2)</f>
        <v>-0.67</v>
      </c>
      <c r="H32" s="35">
        <v>183</v>
      </c>
      <c r="I32" s="35"/>
      <c r="J32" s="36"/>
      <c r="K32" s="23"/>
      <c r="L32" s="24">
        <f t="shared" si="1"/>
        <v>0</v>
      </c>
      <c r="M32" s="145"/>
      <c r="N32" s="146"/>
      <c r="O32" s="147">
        <f t="shared" si="2"/>
        <v>0</v>
      </c>
      <c r="P32" s="25"/>
      <c r="Q32" s="26"/>
      <c r="R32" s="45">
        <f t="shared" si="3"/>
        <v>0</v>
      </c>
      <c r="S32" s="16"/>
    </row>
    <row r="33" spans="1:19" s="126" customFormat="1" ht="15" hidden="1">
      <c r="A33" s="17"/>
      <c r="B33" s="38" t="s">
        <v>20</v>
      </c>
      <c r="C33" s="124"/>
      <c r="D33" s="125"/>
      <c r="E33" s="41"/>
      <c r="F33" s="17" t="s">
        <v>21</v>
      </c>
      <c r="G33" s="114">
        <f>-32.21</f>
        <v>-32.21</v>
      </c>
      <c r="H33" s="35">
        <v>204</v>
      </c>
      <c r="I33" s="35"/>
      <c r="J33" s="36"/>
      <c r="K33" s="23"/>
      <c r="L33" s="24">
        <f t="shared" si="1"/>
        <v>0</v>
      </c>
      <c r="M33" s="145"/>
      <c r="N33" s="146"/>
      <c r="O33" s="147">
        <f t="shared" si="2"/>
        <v>0</v>
      </c>
      <c r="P33" s="25"/>
      <c r="Q33" s="26"/>
      <c r="R33" s="45">
        <f t="shared" si="3"/>
        <v>0</v>
      </c>
      <c r="S33" s="16"/>
    </row>
    <row r="34" spans="1:19" s="126" customFormat="1" ht="15" hidden="1">
      <c r="A34" s="17"/>
      <c r="B34" s="47" t="s">
        <v>23</v>
      </c>
      <c r="C34" s="124"/>
      <c r="D34" s="125"/>
      <c r="E34" s="41"/>
      <c r="F34" s="17" t="s">
        <v>72</v>
      </c>
      <c r="G34" s="114">
        <f>-ROUND(178.63*3.588/4/8,0)</f>
        <v>-20</v>
      </c>
      <c r="H34" s="35">
        <v>44.5</v>
      </c>
      <c r="I34" s="35"/>
      <c r="J34" s="36"/>
      <c r="K34" s="23"/>
      <c r="L34" s="24">
        <f t="shared" ref="L34:L38" si="4">ROUND(J34*K34,2)</f>
        <v>0</v>
      </c>
      <c r="M34" s="145"/>
      <c r="N34" s="146"/>
      <c r="O34" s="147">
        <f t="shared" si="2"/>
        <v>0</v>
      </c>
      <c r="P34" s="25"/>
      <c r="Q34" s="26"/>
      <c r="R34" s="45">
        <f t="shared" ref="R34:R38" si="5">ROUND(P34*Q34,2)</f>
        <v>0</v>
      </c>
      <c r="S34" s="16"/>
    </row>
    <row r="35" spans="1:19" s="126" customFormat="1" ht="15" hidden="1">
      <c r="A35" s="17"/>
      <c r="B35" s="48" t="s">
        <v>25</v>
      </c>
      <c r="C35" s="124"/>
      <c r="D35" s="125"/>
      <c r="E35" s="41"/>
      <c r="F35" s="17" t="s">
        <v>73</v>
      </c>
      <c r="G35" s="114">
        <f>-ROUND(595.09/1000,2)</f>
        <v>-0.6</v>
      </c>
      <c r="H35" s="35">
        <v>1840</v>
      </c>
      <c r="I35" s="35"/>
      <c r="J35" s="36"/>
      <c r="K35" s="23"/>
      <c r="L35" s="24">
        <f t="shared" si="4"/>
        <v>0</v>
      </c>
      <c r="M35" s="145"/>
      <c r="N35" s="146"/>
      <c r="O35" s="147">
        <f t="shared" si="2"/>
        <v>0</v>
      </c>
      <c r="P35" s="25"/>
      <c r="Q35" s="26"/>
      <c r="R35" s="45">
        <f t="shared" si="5"/>
        <v>0</v>
      </c>
      <c r="S35" s="16"/>
    </row>
    <row r="36" spans="1:19" s="126" customFormat="1" ht="15" hidden="1">
      <c r="A36" s="17"/>
      <c r="B36" s="48" t="s">
        <v>28</v>
      </c>
      <c r="C36" s="124"/>
      <c r="D36" s="125"/>
      <c r="E36" s="41"/>
      <c r="F36" s="17" t="s">
        <v>73</v>
      </c>
      <c r="G36" s="114">
        <f>-ROUND(935.41/1000,2)</f>
        <v>-0.94</v>
      </c>
      <c r="H36" s="35">
        <v>1840</v>
      </c>
      <c r="I36" s="35"/>
      <c r="J36" s="36"/>
      <c r="K36" s="23"/>
      <c r="L36" s="24">
        <f t="shared" si="4"/>
        <v>0</v>
      </c>
      <c r="M36" s="145"/>
      <c r="N36" s="146"/>
      <c r="O36" s="147">
        <f t="shared" si="2"/>
        <v>0</v>
      </c>
      <c r="P36" s="25"/>
      <c r="Q36" s="26"/>
      <c r="R36" s="45">
        <f t="shared" si="5"/>
        <v>0</v>
      </c>
      <c r="S36" s="16"/>
    </row>
    <row r="37" spans="1:19" s="126" customFormat="1" ht="15" hidden="1">
      <c r="A37" s="17"/>
      <c r="B37" s="48" t="s">
        <v>34</v>
      </c>
      <c r="C37" s="124"/>
      <c r="D37" s="125"/>
      <c r="E37" s="41"/>
      <c r="F37" s="17" t="s">
        <v>73</v>
      </c>
      <c r="G37" s="114">
        <f>-ROUND(3453.4/1000,2)</f>
        <v>-3.45</v>
      </c>
      <c r="H37" s="35">
        <v>1840</v>
      </c>
      <c r="I37" s="35"/>
      <c r="J37" s="36"/>
      <c r="K37" s="23"/>
      <c r="L37" s="24">
        <f t="shared" si="4"/>
        <v>0</v>
      </c>
      <c r="M37" s="145"/>
      <c r="N37" s="146"/>
      <c r="O37" s="147">
        <f t="shared" si="2"/>
        <v>0</v>
      </c>
      <c r="P37" s="25"/>
      <c r="Q37" s="26"/>
      <c r="R37" s="45">
        <f t="shared" si="5"/>
        <v>0</v>
      </c>
      <c r="S37" s="16"/>
    </row>
    <row r="38" spans="1:19" s="126" customFormat="1" ht="15" hidden="1">
      <c r="A38" s="17"/>
      <c r="B38" s="177" t="s">
        <v>70</v>
      </c>
      <c r="C38" s="178"/>
      <c r="D38" s="179"/>
      <c r="E38" s="41"/>
      <c r="F38" s="17" t="s">
        <v>32</v>
      </c>
      <c r="G38" s="114">
        <f>-ROUND(35/6,0)</f>
        <v>-6</v>
      </c>
      <c r="H38" s="35">
        <f>36.855</f>
        <v>36.854999999999997</v>
      </c>
      <c r="I38" s="35"/>
      <c r="J38" s="36"/>
      <c r="K38" s="23"/>
      <c r="L38" s="24">
        <f t="shared" si="4"/>
        <v>0</v>
      </c>
      <c r="M38" s="145"/>
      <c r="N38" s="146"/>
      <c r="O38" s="147">
        <f t="shared" si="2"/>
        <v>0</v>
      </c>
      <c r="P38" s="25"/>
      <c r="Q38" s="26"/>
      <c r="R38" s="45">
        <f t="shared" si="5"/>
        <v>0</v>
      </c>
      <c r="S38" s="16"/>
    </row>
    <row r="39" spans="1:19" s="126" customFormat="1" ht="15">
      <c r="A39" s="17"/>
      <c r="B39" s="123"/>
      <c r="C39" s="124"/>
      <c r="D39" s="125"/>
      <c r="E39" s="41"/>
      <c r="F39" s="17"/>
      <c r="G39" s="114"/>
      <c r="H39" s="34"/>
      <c r="I39" s="35">
        <f t="shared" si="0"/>
        <v>0</v>
      </c>
      <c r="J39" s="36"/>
      <c r="K39" s="23"/>
      <c r="L39" s="24">
        <f t="shared" si="1"/>
        <v>0</v>
      </c>
      <c r="M39" s="145"/>
      <c r="N39" s="146"/>
      <c r="O39" s="147">
        <f t="shared" si="2"/>
        <v>0</v>
      </c>
      <c r="P39" s="25"/>
      <c r="Q39" s="26"/>
      <c r="R39" s="45">
        <f t="shared" si="3"/>
        <v>0</v>
      </c>
      <c r="S39" s="16"/>
    </row>
    <row r="40" spans="1:19" ht="15">
      <c r="A40" s="29"/>
      <c r="B40" s="30" t="s">
        <v>12</v>
      </c>
      <c r="C40" s="31"/>
      <c r="D40" s="32"/>
      <c r="E40" s="21"/>
      <c r="F40" s="33"/>
      <c r="G40" s="114"/>
      <c r="H40" s="34"/>
      <c r="I40" s="35">
        <f t="shared" si="0"/>
        <v>0</v>
      </c>
      <c r="J40" s="36"/>
      <c r="K40" s="23"/>
      <c r="L40" s="24">
        <f t="shared" si="1"/>
        <v>0</v>
      </c>
      <c r="M40" s="145"/>
      <c r="N40" s="146"/>
      <c r="O40" s="147">
        <f t="shared" si="2"/>
        <v>0</v>
      </c>
      <c r="P40" s="25"/>
      <c r="Q40" s="26"/>
      <c r="R40" s="45">
        <f t="shared" si="3"/>
        <v>0</v>
      </c>
      <c r="S40" s="16"/>
    </row>
    <row r="41" spans="1:19" ht="15">
      <c r="A41" s="29"/>
      <c r="B41" s="30"/>
      <c r="C41" s="31"/>
      <c r="D41" s="32"/>
      <c r="E41" s="21"/>
      <c r="F41" s="33"/>
      <c r="G41" s="114"/>
      <c r="H41" s="34"/>
      <c r="I41" s="35">
        <f t="shared" si="0"/>
        <v>0</v>
      </c>
      <c r="J41" s="36"/>
      <c r="K41" s="23"/>
      <c r="L41" s="24">
        <f t="shared" si="1"/>
        <v>0</v>
      </c>
      <c r="M41" s="145"/>
      <c r="N41" s="146"/>
      <c r="O41" s="147">
        <f t="shared" si="2"/>
        <v>0</v>
      </c>
      <c r="P41" s="25"/>
      <c r="Q41" s="26"/>
      <c r="R41" s="45">
        <f t="shared" si="3"/>
        <v>0</v>
      </c>
      <c r="S41" s="16"/>
    </row>
    <row r="42" spans="1:19" ht="15">
      <c r="A42" s="37">
        <v>1</v>
      </c>
      <c r="B42" s="38" t="s">
        <v>13</v>
      </c>
      <c r="C42" s="39"/>
      <c r="D42" s="40"/>
      <c r="E42" s="41"/>
      <c r="F42" s="17"/>
      <c r="G42" s="114"/>
      <c r="H42" s="34"/>
      <c r="I42" s="35">
        <f t="shared" si="0"/>
        <v>0</v>
      </c>
      <c r="J42" s="36"/>
      <c r="K42" s="23"/>
      <c r="L42" s="24">
        <f t="shared" si="1"/>
        <v>0</v>
      </c>
      <c r="M42" s="145"/>
      <c r="N42" s="146"/>
      <c r="O42" s="147">
        <f t="shared" si="2"/>
        <v>0</v>
      </c>
      <c r="P42" s="25"/>
      <c r="Q42" s="26"/>
      <c r="R42" s="45">
        <f t="shared" si="3"/>
        <v>0</v>
      </c>
      <c r="S42" s="16"/>
    </row>
    <row r="43" spans="1:19" ht="15">
      <c r="A43" s="37" t="s">
        <v>14</v>
      </c>
      <c r="B43" s="38" t="s">
        <v>15</v>
      </c>
      <c r="C43" s="39"/>
      <c r="D43" s="40"/>
      <c r="E43" s="41"/>
      <c r="F43" s="42" t="s">
        <v>16</v>
      </c>
      <c r="G43" s="114"/>
      <c r="H43" s="34"/>
      <c r="I43" s="35">
        <f t="shared" ref="I43:I58" si="6">ROUND(G43*H43,2)</f>
        <v>0</v>
      </c>
      <c r="J43" s="36">
        <f>151-13.48</f>
        <v>137.52000000000001</v>
      </c>
      <c r="K43" s="23">
        <v>12</v>
      </c>
      <c r="L43" s="24">
        <f t="shared" ref="L43:L59" si="7">ROUND(J43*K43,2)</f>
        <v>1650.24</v>
      </c>
      <c r="M43" s="145">
        <f>151-13.48</f>
        <v>137.52000000000001</v>
      </c>
      <c r="N43" s="146">
        <v>12</v>
      </c>
      <c r="O43" s="147">
        <f t="shared" si="2"/>
        <v>1650.24</v>
      </c>
      <c r="P43" s="43">
        <f>151-13.48</f>
        <v>137.52000000000001</v>
      </c>
      <c r="Q43" s="44">
        <v>12</v>
      </c>
      <c r="R43" s="45">
        <f t="shared" ref="R43:R59" si="8">ROUND(P43*Q43,2)</f>
        <v>1650.24</v>
      </c>
      <c r="S43" s="16"/>
    </row>
    <row r="44" spans="1:19" ht="15">
      <c r="A44" s="37" t="s">
        <v>17</v>
      </c>
      <c r="B44" s="38" t="s">
        <v>18</v>
      </c>
      <c r="C44" s="39"/>
      <c r="D44" s="40"/>
      <c r="E44" s="41"/>
      <c r="F44" s="46" t="s">
        <v>16</v>
      </c>
      <c r="G44" s="114"/>
      <c r="H44" s="34"/>
      <c r="I44" s="35">
        <f t="shared" si="6"/>
        <v>0</v>
      </c>
      <c r="J44" s="36">
        <f>151-13.48</f>
        <v>137.52000000000001</v>
      </c>
      <c r="K44" s="23">
        <v>15</v>
      </c>
      <c r="L44" s="24">
        <f t="shared" si="7"/>
        <v>2062.8000000000002</v>
      </c>
      <c r="M44" s="145">
        <f>151-13.48</f>
        <v>137.52000000000001</v>
      </c>
      <c r="N44" s="146">
        <v>15</v>
      </c>
      <c r="O44" s="147">
        <f t="shared" si="2"/>
        <v>2062.8000000000002</v>
      </c>
      <c r="P44" s="43">
        <f>151-13.48</f>
        <v>137.52000000000001</v>
      </c>
      <c r="Q44" s="44">
        <v>10.5</v>
      </c>
      <c r="R44" s="45">
        <f t="shared" si="8"/>
        <v>1443.96</v>
      </c>
      <c r="S44" s="16"/>
    </row>
    <row r="45" spans="1:19" ht="15">
      <c r="A45" s="37" t="s">
        <v>19</v>
      </c>
      <c r="B45" s="38" t="s">
        <v>20</v>
      </c>
      <c r="C45" s="39"/>
      <c r="D45" s="40"/>
      <c r="E45" s="41"/>
      <c r="F45" s="46" t="s">
        <v>21</v>
      </c>
      <c r="G45" s="114"/>
      <c r="H45" s="34"/>
      <c r="I45" s="35">
        <f t="shared" si="6"/>
        <v>0</v>
      </c>
      <c r="J45" s="36">
        <f>93-8.76</f>
        <v>84.24</v>
      </c>
      <c r="K45" s="23">
        <v>310</v>
      </c>
      <c r="L45" s="24">
        <f t="shared" si="7"/>
        <v>26114.400000000001</v>
      </c>
      <c r="M45" s="145">
        <f>93-8.76</f>
        <v>84.24</v>
      </c>
      <c r="N45" s="148">
        <v>300</v>
      </c>
      <c r="O45" s="147">
        <f t="shared" si="2"/>
        <v>25272</v>
      </c>
      <c r="P45" s="43">
        <f>93-8.76</f>
        <v>84.24</v>
      </c>
      <c r="Q45" s="44">
        <v>315</v>
      </c>
      <c r="R45" s="45">
        <f t="shared" si="8"/>
        <v>26535.599999999999</v>
      </c>
      <c r="S45" s="16"/>
    </row>
    <row r="46" spans="1:19" ht="15">
      <c r="A46" s="37" t="s">
        <v>22</v>
      </c>
      <c r="B46" s="47" t="s">
        <v>23</v>
      </c>
      <c r="C46" s="39"/>
      <c r="D46" s="40"/>
      <c r="E46" s="41"/>
      <c r="F46" s="46" t="s">
        <v>16</v>
      </c>
      <c r="G46" s="114"/>
      <c r="H46" s="34"/>
      <c r="I46" s="35">
        <f t="shared" si="6"/>
        <v>0</v>
      </c>
      <c r="J46" s="36">
        <f>217-18.82</f>
        <v>198.18</v>
      </c>
      <c r="K46" s="23">
        <v>45</v>
      </c>
      <c r="L46" s="24">
        <f t="shared" si="7"/>
        <v>8918.1</v>
      </c>
      <c r="M46" s="145">
        <f>217-18.82</f>
        <v>198.18</v>
      </c>
      <c r="N46" s="146">
        <v>45</v>
      </c>
      <c r="O46" s="147">
        <f t="shared" si="2"/>
        <v>8918.1</v>
      </c>
      <c r="P46" s="43">
        <f>217-18.82</f>
        <v>198.18</v>
      </c>
      <c r="Q46" s="44">
        <v>42</v>
      </c>
      <c r="R46" s="45">
        <f t="shared" si="8"/>
        <v>8323.56</v>
      </c>
      <c r="S46" s="16"/>
    </row>
    <row r="47" spans="1:19" ht="15">
      <c r="A47" s="37" t="s">
        <v>24</v>
      </c>
      <c r="B47" s="48" t="s">
        <v>25</v>
      </c>
      <c r="C47" s="49"/>
      <c r="D47" s="40"/>
      <c r="E47" s="41"/>
      <c r="F47" s="50" t="s">
        <v>26</v>
      </c>
      <c r="G47" s="114"/>
      <c r="H47" s="34"/>
      <c r="I47" s="35">
        <f t="shared" si="6"/>
        <v>0</v>
      </c>
      <c r="J47" s="36">
        <f>7029-595.09</f>
        <v>6433.91</v>
      </c>
      <c r="K47" s="23">
        <v>2.75</v>
      </c>
      <c r="L47" s="24">
        <f t="shared" si="7"/>
        <v>17693.25</v>
      </c>
      <c r="M47" s="145">
        <f>7029-595.09</f>
        <v>6433.91</v>
      </c>
      <c r="N47" s="148">
        <v>2.5</v>
      </c>
      <c r="O47" s="147">
        <f t="shared" si="2"/>
        <v>16084.78</v>
      </c>
      <c r="P47" s="43">
        <f>7029-595.09</f>
        <v>6433.91</v>
      </c>
      <c r="Q47" s="44">
        <v>3.8</v>
      </c>
      <c r="R47" s="45">
        <f t="shared" si="8"/>
        <v>24448.86</v>
      </c>
      <c r="S47" s="16"/>
    </row>
    <row r="48" spans="1:19" ht="15">
      <c r="A48" s="37" t="s">
        <v>27</v>
      </c>
      <c r="B48" s="48" t="s">
        <v>28</v>
      </c>
      <c r="C48" s="49"/>
      <c r="D48" s="40"/>
      <c r="E48" s="41"/>
      <c r="F48" s="50" t="s">
        <v>26</v>
      </c>
      <c r="G48" s="114"/>
      <c r="H48" s="34"/>
      <c r="I48" s="35">
        <f t="shared" si="6"/>
        <v>0</v>
      </c>
      <c r="J48" s="36">
        <f>12904-935.41</f>
        <v>11968.59</v>
      </c>
      <c r="K48" s="23">
        <v>2.75</v>
      </c>
      <c r="L48" s="24">
        <f t="shared" si="7"/>
        <v>32913.620000000003</v>
      </c>
      <c r="M48" s="145">
        <f>12904-935.41</f>
        <v>11968.59</v>
      </c>
      <c r="N48" s="148">
        <v>2.5</v>
      </c>
      <c r="O48" s="147">
        <f t="shared" si="2"/>
        <v>29921.48</v>
      </c>
      <c r="P48" s="43">
        <f>12904-935.41</f>
        <v>11968.59</v>
      </c>
      <c r="Q48" s="44">
        <v>3.8</v>
      </c>
      <c r="R48" s="45">
        <f t="shared" si="8"/>
        <v>45480.639999999999</v>
      </c>
      <c r="S48" s="16"/>
    </row>
    <row r="49" spans="1:19" ht="15">
      <c r="A49" s="37"/>
      <c r="B49" s="48"/>
      <c r="C49" s="49"/>
      <c r="D49" s="40"/>
      <c r="E49" s="41"/>
      <c r="F49" s="50"/>
      <c r="G49" s="114"/>
      <c r="H49" s="34"/>
      <c r="I49" s="35">
        <f t="shared" si="6"/>
        <v>0</v>
      </c>
      <c r="J49" s="36"/>
      <c r="K49" s="23"/>
      <c r="L49" s="24">
        <f t="shared" si="7"/>
        <v>0</v>
      </c>
      <c r="M49" s="145"/>
      <c r="N49" s="146"/>
      <c r="O49" s="147">
        <f t="shared" si="2"/>
        <v>0</v>
      </c>
      <c r="P49" s="43"/>
      <c r="Q49" s="44"/>
      <c r="R49" s="45">
        <f t="shared" si="8"/>
        <v>0</v>
      </c>
      <c r="S49" s="16"/>
    </row>
    <row r="50" spans="1:19" ht="15">
      <c r="A50" s="37">
        <v>2</v>
      </c>
      <c r="B50" s="48" t="s">
        <v>0</v>
      </c>
      <c r="C50" s="49"/>
      <c r="D50" s="40"/>
      <c r="E50" s="41"/>
      <c r="F50" s="50"/>
      <c r="G50" s="114"/>
      <c r="H50" s="34"/>
      <c r="I50" s="35">
        <f t="shared" si="6"/>
        <v>0</v>
      </c>
      <c r="J50" s="36"/>
      <c r="K50" s="23"/>
      <c r="L50" s="24">
        <f t="shared" si="7"/>
        <v>0</v>
      </c>
      <c r="M50" s="145"/>
      <c r="N50" s="146"/>
      <c r="O50" s="147">
        <f t="shared" si="2"/>
        <v>0</v>
      </c>
      <c r="P50" s="43"/>
      <c r="Q50" s="44"/>
      <c r="R50" s="45">
        <f t="shared" si="8"/>
        <v>0</v>
      </c>
      <c r="S50" s="16"/>
    </row>
    <row r="51" spans="1:19" ht="15">
      <c r="A51" s="37" t="s">
        <v>17</v>
      </c>
      <c r="B51" s="48" t="s">
        <v>29</v>
      </c>
      <c r="C51" s="49"/>
      <c r="D51" s="40"/>
      <c r="E51" s="41"/>
      <c r="F51" s="50" t="s">
        <v>21</v>
      </c>
      <c r="G51" s="114"/>
      <c r="H51" s="34"/>
      <c r="I51" s="35">
        <f t="shared" si="6"/>
        <v>0</v>
      </c>
      <c r="J51" s="36">
        <f>196-23.45</f>
        <v>172.55</v>
      </c>
      <c r="K51" s="23">
        <v>310</v>
      </c>
      <c r="L51" s="24">
        <f t="shared" si="7"/>
        <v>53490.5</v>
      </c>
      <c r="M51" s="145">
        <f>196-23.45</f>
        <v>172.55</v>
      </c>
      <c r="N51" s="148">
        <v>300</v>
      </c>
      <c r="O51" s="147">
        <f t="shared" si="2"/>
        <v>51765</v>
      </c>
      <c r="P51" s="43">
        <f>196-23.45</f>
        <v>172.55</v>
      </c>
      <c r="Q51" s="44">
        <v>315</v>
      </c>
      <c r="R51" s="45">
        <f t="shared" si="8"/>
        <v>54353.25</v>
      </c>
      <c r="S51" s="16"/>
    </row>
    <row r="52" spans="1:19" ht="15">
      <c r="A52" s="37" t="s">
        <v>19</v>
      </c>
      <c r="B52" s="48" t="s">
        <v>30</v>
      </c>
      <c r="C52" s="49"/>
      <c r="D52" s="40"/>
      <c r="E52" s="41"/>
      <c r="F52" s="50" t="s">
        <v>16</v>
      </c>
      <c r="G52" s="114"/>
      <c r="H52" s="34"/>
      <c r="I52" s="35">
        <f t="shared" si="6"/>
        <v>0</v>
      </c>
      <c r="J52" s="36">
        <f>421-159.81</f>
        <v>261.19</v>
      </c>
      <c r="K52" s="23">
        <v>45</v>
      </c>
      <c r="L52" s="24">
        <f t="shared" si="7"/>
        <v>11753.55</v>
      </c>
      <c r="M52" s="145">
        <f>421-159.81</f>
        <v>261.19</v>
      </c>
      <c r="N52" s="146">
        <v>45</v>
      </c>
      <c r="O52" s="147">
        <f t="shared" si="2"/>
        <v>11753.55</v>
      </c>
      <c r="P52" s="43">
        <f>421-159.81</f>
        <v>261.19</v>
      </c>
      <c r="Q52" s="44">
        <v>42</v>
      </c>
      <c r="R52" s="45">
        <f t="shared" si="8"/>
        <v>10969.98</v>
      </c>
      <c r="S52" s="16"/>
    </row>
    <row r="53" spans="1:19" ht="15">
      <c r="A53" s="37" t="s">
        <v>22</v>
      </c>
      <c r="B53" s="177" t="s">
        <v>31</v>
      </c>
      <c r="C53" s="178"/>
      <c r="D53" s="179"/>
      <c r="E53" s="41"/>
      <c r="F53" s="50" t="s">
        <v>32</v>
      </c>
      <c r="G53" s="114"/>
      <c r="H53" s="34"/>
      <c r="I53" s="35">
        <f t="shared" si="6"/>
        <v>0</v>
      </c>
      <c r="J53" s="36">
        <f>102-35</f>
        <v>67</v>
      </c>
      <c r="K53" s="23">
        <v>30</v>
      </c>
      <c r="L53" s="24">
        <f t="shared" si="7"/>
        <v>2010</v>
      </c>
      <c r="M53" s="145">
        <f>102-35</f>
        <v>67</v>
      </c>
      <c r="N53" s="146">
        <v>30</v>
      </c>
      <c r="O53" s="147">
        <f t="shared" si="2"/>
        <v>2010</v>
      </c>
      <c r="P53" s="43">
        <f>102-35</f>
        <v>67</v>
      </c>
      <c r="Q53" s="44">
        <v>60</v>
      </c>
      <c r="R53" s="45">
        <f t="shared" si="8"/>
        <v>4020</v>
      </c>
      <c r="S53" s="16"/>
    </row>
    <row r="54" spans="1:19" ht="15">
      <c r="A54" s="37" t="s">
        <v>33</v>
      </c>
      <c r="B54" s="48" t="s">
        <v>34</v>
      </c>
      <c r="C54" s="49"/>
      <c r="D54" s="40"/>
      <c r="E54" s="41"/>
      <c r="F54" s="50" t="s">
        <v>26</v>
      </c>
      <c r="G54" s="114"/>
      <c r="H54" s="34"/>
      <c r="I54" s="35">
        <f t="shared" si="6"/>
        <v>0</v>
      </c>
      <c r="J54" s="36">
        <f>33297-3453.4</f>
        <v>29843.599999999999</v>
      </c>
      <c r="K54" s="23">
        <v>2.75</v>
      </c>
      <c r="L54" s="24">
        <f t="shared" si="7"/>
        <v>82069.899999999994</v>
      </c>
      <c r="M54" s="145">
        <f>33297-3453.4</f>
        <v>29843.599999999999</v>
      </c>
      <c r="N54" s="148">
        <v>2.5</v>
      </c>
      <c r="O54" s="147">
        <f t="shared" si="2"/>
        <v>74609</v>
      </c>
      <c r="P54" s="43">
        <f>33297-3453.4</f>
        <v>29843.599999999999</v>
      </c>
      <c r="Q54" s="44">
        <v>3.8</v>
      </c>
      <c r="R54" s="45">
        <f t="shared" si="8"/>
        <v>113405.68</v>
      </c>
      <c r="S54" s="16"/>
    </row>
    <row r="55" spans="1:19" ht="15">
      <c r="A55" s="51"/>
      <c r="B55" s="52"/>
      <c r="C55" s="53"/>
      <c r="D55" s="40"/>
      <c r="E55" s="41"/>
      <c r="F55" s="54"/>
      <c r="G55" s="114"/>
      <c r="H55" s="34"/>
      <c r="I55" s="35">
        <f t="shared" si="6"/>
        <v>0</v>
      </c>
      <c r="J55" s="36"/>
      <c r="K55" s="23"/>
      <c r="L55" s="24">
        <f t="shared" si="7"/>
        <v>0</v>
      </c>
      <c r="M55" s="145"/>
      <c r="N55" s="146"/>
      <c r="O55" s="147">
        <f t="shared" si="2"/>
        <v>0</v>
      </c>
      <c r="P55" s="25"/>
      <c r="Q55" s="44"/>
      <c r="R55" s="45">
        <f t="shared" si="8"/>
        <v>0</v>
      </c>
      <c r="S55" s="16"/>
    </row>
    <row r="56" spans="1:19" ht="15">
      <c r="A56" s="55"/>
      <c r="B56" s="56"/>
      <c r="C56" s="57"/>
      <c r="D56" s="58"/>
      <c r="E56" s="41"/>
      <c r="F56" s="59"/>
      <c r="G56" s="114"/>
      <c r="H56" s="34"/>
      <c r="I56" s="35">
        <f t="shared" si="6"/>
        <v>0</v>
      </c>
      <c r="J56" s="36"/>
      <c r="K56" s="23"/>
      <c r="L56" s="24">
        <f t="shared" si="7"/>
        <v>0</v>
      </c>
      <c r="M56" s="145"/>
      <c r="N56" s="146"/>
      <c r="O56" s="147">
        <f t="shared" si="2"/>
        <v>0</v>
      </c>
      <c r="P56" s="25"/>
      <c r="Q56" s="44"/>
      <c r="R56" s="45">
        <f t="shared" si="8"/>
        <v>0</v>
      </c>
      <c r="S56" s="16"/>
    </row>
    <row r="57" spans="1:19" ht="15">
      <c r="A57" s="55"/>
      <c r="B57" s="56"/>
      <c r="C57" s="57"/>
      <c r="D57" s="58"/>
      <c r="E57" s="41"/>
      <c r="F57" s="59"/>
      <c r="G57" s="114"/>
      <c r="H57" s="34"/>
      <c r="I57" s="35">
        <f t="shared" si="6"/>
        <v>0</v>
      </c>
      <c r="J57" s="36"/>
      <c r="K57" s="23"/>
      <c r="L57" s="24">
        <f t="shared" si="7"/>
        <v>0</v>
      </c>
      <c r="M57" s="145"/>
      <c r="N57" s="146"/>
      <c r="O57" s="147">
        <f t="shared" si="2"/>
        <v>0</v>
      </c>
      <c r="P57" s="25"/>
      <c r="Q57" s="44"/>
      <c r="R57" s="45">
        <f t="shared" si="8"/>
        <v>0</v>
      </c>
      <c r="S57" s="16"/>
    </row>
    <row r="58" spans="1:19" ht="15">
      <c r="A58" s="60"/>
      <c r="B58" s="61"/>
      <c r="C58" s="62"/>
      <c r="D58" s="40"/>
      <c r="E58" s="41"/>
      <c r="F58" s="17"/>
      <c r="G58" s="114"/>
      <c r="H58" s="34"/>
      <c r="I58" s="35">
        <f t="shared" si="6"/>
        <v>0</v>
      </c>
      <c r="J58" s="36"/>
      <c r="K58" s="23"/>
      <c r="L58" s="24">
        <f t="shared" si="7"/>
        <v>0</v>
      </c>
      <c r="M58" s="145"/>
      <c r="N58" s="146"/>
      <c r="O58" s="147">
        <f t="shared" si="2"/>
        <v>0</v>
      </c>
      <c r="P58" s="25"/>
      <c r="Q58" s="44"/>
      <c r="R58" s="45">
        <f t="shared" si="8"/>
        <v>0</v>
      </c>
      <c r="S58" s="16"/>
    </row>
    <row r="59" spans="1:19" ht="15.75" thickBot="1">
      <c r="A59" s="63"/>
      <c r="B59" s="64"/>
      <c r="C59" s="65"/>
      <c r="D59" s="66"/>
      <c r="E59" s="67"/>
      <c r="F59" s="67"/>
      <c r="G59" s="132"/>
      <c r="H59" s="68"/>
      <c r="I59" s="128"/>
      <c r="J59" s="111"/>
      <c r="K59" s="69"/>
      <c r="L59" s="24">
        <f t="shared" si="7"/>
        <v>0</v>
      </c>
      <c r="M59" s="149"/>
      <c r="N59" s="150"/>
      <c r="O59" s="147">
        <f t="shared" si="2"/>
        <v>0</v>
      </c>
      <c r="P59" s="25"/>
      <c r="Q59" s="70"/>
      <c r="R59" s="45">
        <f t="shared" si="8"/>
        <v>0</v>
      </c>
      <c r="S59" s="16"/>
    </row>
    <row r="60" spans="1:19" ht="15.75" thickBot="1">
      <c r="A60" s="71"/>
      <c r="B60" s="170" t="s">
        <v>35</v>
      </c>
      <c r="C60" s="171"/>
      <c r="D60" s="171"/>
      <c r="E60" s="171"/>
      <c r="F60" s="172"/>
      <c r="G60" s="133"/>
      <c r="H60" s="72"/>
      <c r="I60" s="110">
        <f>SUM(I8:I59)</f>
        <v>618436.87</v>
      </c>
      <c r="J60" s="112"/>
      <c r="K60" s="73"/>
      <c r="L60" s="74">
        <f>SUM(L8:L59)</f>
        <v>238676.36</v>
      </c>
      <c r="M60" s="151"/>
      <c r="N60" s="152"/>
      <c r="O60" s="153">
        <f>SUM(O8:O59)</f>
        <v>224046.94999999998</v>
      </c>
      <c r="P60" s="75"/>
      <c r="Q60" s="76"/>
      <c r="R60" s="77">
        <f>SUM(R8:R59)</f>
        <v>290631.77</v>
      </c>
      <c r="S60" s="78"/>
    </row>
    <row r="61" spans="1:19" ht="15.75" thickBot="1">
      <c r="A61" s="71"/>
      <c r="B61" s="170" t="s">
        <v>71</v>
      </c>
      <c r="C61" s="171"/>
      <c r="D61" s="171"/>
      <c r="E61" s="171"/>
      <c r="F61" s="172"/>
      <c r="G61" s="133"/>
      <c r="H61" s="72"/>
      <c r="I61" s="110"/>
      <c r="J61" s="112"/>
      <c r="K61" s="73"/>
      <c r="L61" s="74">
        <f>I60-L60</f>
        <v>379760.51</v>
      </c>
      <c r="M61" s="151"/>
      <c r="N61" s="152"/>
      <c r="O61" s="153">
        <f>I60-O60</f>
        <v>394389.92000000004</v>
      </c>
      <c r="P61" s="75"/>
      <c r="Q61" s="76"/>
      <c r="R61" s="77">
        <f>I60-R60</f>
        <v>327805.09999999998</v>
      </c>
      <c r="S61" s="78"/>
    </row>
    <row r="62" spans="1:19">
      <c r="L62" s="134">
        <f>L61/I60*100%</f>
        <v>0.6140651187242443</v>
      </c>
      <c r="O62" s="134">
        <f>O61/I60*100%</f>
        <v>0.63772058092202688</v>
      </c>
      <c r="P62" s="135"/>
      <c r="Q62" s="135"/>
      <c r="R62" s="134">
        <f>R61/I60*100%</f>
        <v>0.53005426406740586</v>
      </c>
    </row>
    <row r="63" spans="1:19" ht="15">
      <c r="B63" s="79"/>
      <c r="C63" s="1"/>
      <c r="D63" s="1"/>
    </row>
    <row r="64" spans="1:19" ht="16.5">
      <c r="B64" s="79"/>
      <c r="C64" s="1"/>
      <c r="D64" s="1"/>
      <c r="M64" s="137" t="s">
        <v>75</v>
      </c>
      <c r="O64" s="138" t="s">
        <v>78</v>
      </c>
    </row>
    <row r="65" spans="2:15" ht="15">
      <c r="B65" s="79"/>
      <c r="C65" s="1"/>
      <c r="D65" s="1"/>
      <c r="M65" s="80" t="s">
        <v>76</v>
      </c>
      <c r="O65" s="136" t="s">
        <v>77</v>
      </c>
    </row>
    <row r="66" spans="2:15" ht="15">
      <c r="B66" s="79"/>
      <c r="C66" s="1"/>
      <c r="D66" s="1"/>
      <c r="M66" s="80" t="s">
        <v>79</v>
      </c>
      <c r="O66" s="136" t="s">
        <v>80</v>
      </c>
    </row>
    <row r="67" spans="2:15" ht="15">
      <c r="B67" s="79"/>
      <c r="C67" s="1"/>
      <c r="D67" s="1"/>
      <c r="O67" s="136"/>
    </row>
    <row r="68" spans="2:15" ht="15">
      <c r="B68" s="79"/>
      <c r="C68" s="1"/>
      <c r="D68" s="1"/>
      <c r="O68" s="136"/>
    </row>
    <row r="69" spans="2:15" ht="15">
      <c r="B69" s="81"/>
      <c r="C69" s="82"/>
      <c r="D69" s="1"/>
      <c r="O69" s="136"/>
    </row>
    <row r="70" spans="2:15" ht="15">
      <c r="B70" s="79"/>
      <c r="C70" s="1"/>
      <c r="D70" s="1"/>
    </row>
    <row r="71" spans="2:15" ht="15">
      <c r="B71" s="79"/>
      <c r="C71" s="1"/>
      <c r="D71" s="1"/>
    </row>
    <row r="72" spans="2:15" ht="15">
      <c r="B72" s="1"/>
      <c r="C72" s="1"/>
      <c r="D72" s="1"/>
    </row>
    <row r="73" spans="2:15" ht="15">
      <c r="B73" s="1"/>
      <c r="C73" s="1"/>
      <c r="D73" s="1"/>
    </row>
    <row r="74" spans="2:15" ht="15.75">
      <c r="B74" s="83" t="s">
        <v>36</v>
      </c>
      <c r="C74" s="84"/>
      <c r="D74" s="85"/>
    </row>
    <row r="75" spans="2:15" ht="15.75">
      <c r="B75" s="86" t="s">
        <v>37</v>
      </c>
      <c r="C75" s="173"/>
      <c r="D75" s="174"/>
    </row>
    <row r="76" spans="2:15" ht="15.75">
      <c r="B76" s="86" t="s">
        <v>38</v>
      </c>
      <c r="C76" s="173">
        <v>0</v>
      </c>
      <c r="D76" s="174"/>
    </row>
    <row r="77" spans="2:15" ht="15.75">
      <c r="B77" s="86" t="s">
        <v>39</v>
      </c>
      <c r="C77" s="175"/>
      <c r="D77" s="176"/>
    </row>
    <row r="78" spans="2:15" ht="15.75">
      <c r="B78" s="86"/>
      <c r="C78" s="87"/>
      <c r="D78" s="88"/>
    </row>
    <row r="79" spans="2:15" ht="15.75">
      <c r="B79" s="86"/>
      <c r="C79" s="89"/>
      <c r="D79" s="90"/>
    </row>
    <row r="80" spans="2:15" ht="15.75">
      <c r="B80" s="86" t="s">
        <v>40</v>
      </c>
      <c r="C80" s="89"/>
      <c r="D80" s="90"/>
    </row>
    <row r="81" spans="2:4" ht="15.75">
      <c r="B81" s="91"/>
      <c r="C81" s="92"/>
      <c r="D81" s="93"/>
    </row>
    <row r="82" spans="2:4" ht="15.75">
      <c r="B82" s="94"/>
      <c r="C82" s="94"/>
      <c r="D82" s="95"/>
    </row>
    <row r="83" spans="2:4" ht="15.75">
      <c r="B83" s="94"/>
      <c r="C83" s="94"/>
      <c r="D83" s="95"/>
    </row>
    <row r="84" spans="2:4" ht="15.75">
      <c r="B84" s="96" t="s">
        <v>41</v>
      </c>
      <c r="C84" s="94"/>
      <c r="D84" s="95"/>
    </row>
    <row r="85" spans="2:4" ht="15.75">
      <c r="B85" s="94"/>
      <c r="C85" s="94"/>
      <c r="D85" s="95"/>
    </row>
    <row r="86" spans="2:4" ht="15">
      <c r="B86" s="97" t="s">
        <v>42</v>
      </c>
      <c r="C86" s="98"/>
      <c r="D86" s="99"/>
    </row>
    <row r="87" spans="2:4" ht="15">
      <c r="B87" s="100"/>
      <c r="C87" s="98"/>
      <c r="D87" s="99"/>
    </row>
    <row r="88" spans="2:4" ht="15">
      <c r="B88" s="100"/>
      <c r="C88" s="98"/>
      <c r="D88" s="99"/>
    </row>
    <row r="89" spans="2:4" ht="15">
      <c r="B89" s="100"/>
      <c r="C89" s="98"/>
      <c r="D89" s="99"/>
    </row>
    <row r="90" spans="2:4" ht="15">
      <c r="B90" s="101"/>
      <c r="C90" s="98"/>
      <c r="D90" s="99"/>
    </row>
    <row r="91" spans="2:4" ht="15">
      <c r="B91" s="102"/>
      <c r="C91" s="98"/>
      <c r="D91" s="99"/>
    </row>
    <row r="92" spans="2:4" ht="15">
      <c r="B92" s="103" t="s">
        <v>43</v>
      </c>
      <c r="C92" s="98"/>
      <c r="D92" s="99"/>
    </row>
    <row r="93" spans="2:4" ht="15">
      <c r="B93" s="104"/>
      <c r="C93" s="98"/>
      <c r="D93" s="99"/>
    </row>
    <row r="94" spans="2:4" ht="15">
      <c r="B94" s="104"/>
      <c r="C94" s="98"/>
      <c r="D94" s="99"/>
    </row>
    <row r="95" spans="2:4" ht="15">
      <c r="B95" s="105"/>
      <c r="C95" s="98"/>
      <c r="D95" s="99"/>
    </row>
    <row r="96" spans="2:4" ht="15">
      <c r="B96" s="106"/>
      <c r="C96" s="98"/>
      <c r="D96" s="99"/>
    </row>
    <row r="97" spans="2:4" ht="15">
      <c r="B97" s="107"/>
      <c r="C97" s="98"/>
      <c r="D97" s="99"/>
    </row>
    <row r="98" spans="2:4" ht="15">
      <c r="B98" s="103" t="s">
        <v>44</v>
      </c>
      <c r="C98" s="98"/>
      <c r="D98" s="99"/>
    </row>
    <row r="99" spans="2:4" ht="15">
      <c r="B99" s="108"/>
      <c r="C99" s="98"/>
      <c r="D99" s="99"/>
    </row>
    <row r="100" spans="2:4" ht="15">
      <c r="B100" s="104"/>
      <c r="C100" s="98"/>
      <c r="D100" s="99"/>
    </row>
    <row r="101" spans="2:4" ht="15">
      <c r="B101" s="109"/>
      <c r="C101" s="98"/>
      <c r="D101" s="99"/>
    </row>
    <row r="102" spans="2:4" ht="15">
      <c r="B102" s="106"/>
      <c r="C102" s="98"/>
      <c r="D102" s="99"/>
    </row>
  </sheetData>
  <protectedRanges>
    <protectedRange password="CC3D" sqref="F44:F54 C42:C54 C38" name="Adzha_25_1_1_11_1_1"/>
    <protectedRange password="CC3D" sqref="A55" name="Adzha_11_1_2_1_2_1"/>
    <protectedRange password="CC3D" sqref="B55" name="Adzha_11_1_2_9_1_2_1"/>
    <protectedRange password="CCEB" sqref="F55 C55" name="Chew_8_1_2_1"/>
    <protectedRange password="CC3D" sqref="A10" name="Adzha_11_1_2_1_2_1_3"/>
    <protectedRange password="CCEB" sqref="C10:C25 F10" name="Chew_8_1_2_1_3"/>
    <protectedRange password="CCEB" sqref="B10:B25" name="Chew_2_2"/>
  </protectedRanges>
  <mergeCells count="13">
    <mergeCell ref="B60:F60"/>
    <mergeCell ref="C75:D75"/>
    <mergeCell ref="C76:D76"/>
    <mergeCell ref="C77:D77"/>
    <mergeCell ref="B38:D38"/>
    <mergeCell ref="B61:F61"/>
    <mergeCell ref="B53:D53"/>
    <mergeCell ref="A6:A7"/>
    <mergeCell ref="B6:D7"/>
    <mergeCell ref="G6:I6"/>
    <mergeCell ref="J6:L6"/>
    <mergeCell ref="P6:R6"/>
    <mergeCell ref="M6:O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KL Geo Vo3</vt:lpstr>
      <vt:lpstr>'KL Geo Vo3'!Print_Area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Ang</dc:creator>
  <cp:lastModifiedBy>Ronald Ang</cp:lastModifiedBy>
  <dcterms:created xsi:type="dcterms:W3CDTF">2016-11-14T06:35:10Z</dcterms:created>
  <dcterms:modified xsi:type="dcterms:W3CDTF">2016-11-28T07:39:50Z</dcterms:modified>
</cp:coreProperties>
</file>