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lakong\Desktop\LA century 180322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Sheet1!$C$6:$K$101</definedName>
    <definedName name="_xlnm.Print_Titles" localSheetId="0">Sheet1!$6:$6</definedName>
    <definedName name="Z_D858CEE4_6A55_4FD8_AD17_EE20271E5767_.wvu.PrintTitles" localSheetId="0" hidden="1">Sheet1!$6:$6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16" i="1"/>
  <c r="H15" i="1"/>
  <c r="H14" i="1"/>
  <c r="H11" i="1"/>
  <c r="H10" i="1"/>
  <c r="F18" i="1" l="1"/>
  <c r="H18" i="1" s="1"/>
  <c r="H24" i="1" s="1"/>
  <c r="H68" i="1" s="1"/>
</calcChain>
</file>

<file path=xl/sharedStrings.xml><?xml version="1.0" encoding="utf-8"?>
<sst xmlns="http://schemas.openxmlformats.org/spreadsheetml/2006/main" count="133" uniqueCount="104">
  <si>
    <t>Item</t>
  </si>
  <si>
    <t>Description</t>
  </si>
  <si>
    <t>Unit</t>
  </si>
  <si>
    <t>Qty</t>
  </si>
  <si>
    <t>SUSPENDED CEILING FINISHES</t>
  </si>
  <si>
    <t>"USG Boral" suspended ceiling system comprising one layer of 1220mm x 2400mm x 9.5mm thick USG Boral Unispan gypsum plasterboard with staggered joints screw fixed onto 30mm x 12mm x 0.35mm B.M.T USG Boral Zincalume coated steel ceiling batten at 1200mm c/c for primary members, 450mm c/c for secondary members; board's surface to be flushed finish according ASTM C475/C475M by using 50mm width USG Boral Perforated Paper Tape and 3 coats of USG Boral jointing compound; complete with all necessary fixing accessories including forming ceiling M&amp;E opening; and on completion leave homogeneous surface which when dry is ready to receive emulsion based paint (measured separately); all as per Architect's detail drawings and all works executed by specialist all in accordance to the manufacturer's instruction (CLG-01) or other approved equivalent.</t>
  </si>
  <si>
    <t>A</t>
  </si>
  <si>
    <t>Horizontally to Residential Unit; exceeding 3.50m B.N.E.5.00m high.</t>
  </si>
  <si>
    <t>m2</t>
  </si>
  <si>
    <t>B</t>
  </si>
  <si>
    <t>Horizontally to Lift Lobby and corridor; exceeding 3.50m B.N.E. 5.00m high</t>
  </si>
  <si>
    <t>C</t>
  </si>
  <si>
    <t>Ditto; Extra over to install shadowline stopping angle end (Size 20mm wide x 10mm high, exposed surface of metal to be flushed finished with 2 coats of USG Boral joint compound; all as per Architect's detail drawing (Provisional)</t>
  </si>
  <si>
    <t>m</t>
  </si>
  <si>
    <t>D</t>
  </si>
  <si>
    <t>Do; extra over to install control joint at every 2 meter center maximum .</t>
  </si>
  <si>
    <t>E</t>
  </si>
  <si>
    <t>Do; extra over to install L-Box box-up system, size not exceeding 300mm wide x 300mm high (Provisional)</t>
  </si>
  <si>
    <t>F</t>
  </si>
  <si>
    <t>Do; extra over for curtain pelmet not exceeding 200mm x 200mm wide (exclude additional support for curtain track)</t>
  </si>
  <si>
    <t>G</t>
  </si>
  <si>
    <t>Do; extra over for U-Box not exceeding 300mm x 300mm</t>
  </si>
  <si>
    <t>H</t>
  </si>
  <si>
    <t>Do; extra over for light through size not exceeding 200mm x 200mm wide.</t>
  </si>
  <si>
    <t>J</t>
  </si>
  <si>
    <t>Do; extra over for forming 600mm x 600mm ceiling access manhole</t>
  </si>
  <si>
    <t>"USG Boral" suspended ceiling system comprising one layer of 1220mm x 2400mm x 9.5mm thick USG Boral Wetstop Moisture Resistant gypsum plasterboard with staggered joints screw fixed onto 30mm x 12mm x 0.35mm B.M.T USG Boral Zincalume coated steel ceiling batten at 1200mm c/c for primary members, 450mm c/c for secondary members; board's surface to be flushed finish according ASTM C475/C475M by using 50mm width USG Boral Perforated Paper Tape and 3 coats of USG Boral Premium Premix jointing compound; complete with all necessary fixing accessories including forming ceiling M&amp;E opening; and on completion leave homogeneous surface which when dry is ready to receive acrylic based paint (measured separately); all as per Architect's detail drawings and all works executed by specialist all in accordance to the manufacturer's instruction (CLG-04) or other equivalent.</t>
  </si>
  <si>
    <t>Horizontally to Bathroom; exceeding 3.50m but not exceeding 5.00m high</t>
  </si>
  <si>
    <t>COST SAVING / OVERUN</t>
  </si>
  <si>
    <t>Commented by Mr Lee:</t>
  </si>
  <si>
    <t>Commented by Mr. Chris Lee:</t>
  </si>
  <si>
    <t>Commented by Mr. Loh:</t>
  </si>
  <si>
    <t>Commented by Mr. Chuah:</t>
  </si>
  <si>
    <t>Rate</t>
  </si>
  <si>
    <t>Amount</t>
  </si>
  <si>
    <t>Rate Only</t>
  </si>
  <si>
    <t>I</t>
  </si>
  <si>
    <t>K</t>
  </si>
  <si>
    <t>All Provisional Quantity, Subject to be Remeasuremnt</t>
  </si>
  <si>
    <t>1</t>
  </si>
  <si>
    <t>2</t>
  </si>
  <si>
    <t>TOTAL (RM)</t>
  </si>
  <si>
    <t xml:space="preserve">TITLE:  PLASTERCEILING WORKS ( APARTMENT LEVEL ) </t>
  </si>
  <si>
    <t xml:space="preserve">PROJECT: CYSA HOTEL, SETIA ALAM </t>
  </si>
  <si>
    <t>JURU KOS</t>
  </si>
  <si>
    <r>
      <rPr>
        <sz val="9"/>
        <rFont val="Times New Roman"/>
        <family val="1"/>
      </rPr>
      <t>AA claimed</t>
    </r>
  </si>
  <si>
    <r>
      <rPr>
        <sz val="9"/>
        <rFont val="Times New Roman"/>
        <family val="1"/>
      </rPr>
      <t>JK assessment</t>
    </r>
  </si>
  <si>
    <r>
      <rPr>
        <sz val="9"/>
        <rFont val="Times New Roman"/>
        <family val="1"/>
      </rPr>
      <t>Item</t>
    </r>
  </si>
  <si>
    <r>
      <rPr>
        <sz val="9"/>
        <rFont val="Times New Roman"/>
        <family val="1"/>
      </rPr>
      <t>Description</t>
    </r>
  </si>
  <si>
    <r>
      <rPr>
        <sz val="9"/>
        <rFont val="Times New Roman"/>
        <family val="1"/>
      </rPr>
      <t>Unit</t>
    </r>
  </si>
  <si>
    <r>
      <rPr>
        <sz val="9"/>
        <rFont val="Times New Roman"/>
        <family val="1"/>
      </rPr>
      <t>Qty</t>
    </r>
  </si>
  <si>
    <r>
      <rPr>
        <sz val="9"/>
        <rFont val="Times New Roman"/>
        <family val="1"/>
      </rPr>
      <t>Rate Only</t>
    </r>
  </si>
  <si>
    <r>
      <rPr>
        <b/>
        <u/>
        <sz val="9"/>
        <rFont val="Times New Roman"/>
        <family val="1"/>
      </rPr>
      <t>ADDITIONAL WORKS</t>
    </r>
  </si>
  <si>
    <r>
      <rPr>
        <b/>
        <u/>
        <sz val="9"/>
        <rFont val="Times New Roman"/>
        <family val="1"/>
      </rPr>
      <t>CEILING FINISHES</t>
    </r>
  </si>
  <si>
    <r>
      <rPr>
        <b/>
        <u/>
        <sz val="9"/>
        <rFont val="Times New Roman"/>
        <family val="1"/>
      </rPr>
      <t>Plasterworks</t>
    </r>
  </si>
  <si>
    <r>
      <rPr>
        <sz val="9"/>
        <rFont val="Times New Roman"/>
        <family val="1"/>
      </rPr>
      <t>A</t>
    </r>
  </si>
  <si>
    <r>
      <rPr>
        <sz val="9"/>
        <rFont val="Times New Roman"/>
        <family val="1"/>
      </rPr>
      <t>3mm thick skim coat (CLG-10)</t>
    </r>
  </si>
  <si>
    <r>
      <rPr>
        <sz val="9"/>
        <rFont val="Times New Roman"/>
        <family val="1"/>
      </rPr>
      <t>m2</t>
    </r>
  </si>
  <si>
    <r>
      <rPr>
        <b/>
        <u/>
        <sz val="9"/>
        <rFont val="Times New Roman"/>
        <family val="1"/>
      </rPr>
      <t>Suspended Ceiling Finishes</t>
    </r>
  </si>
  <si>
    <r>
      <rPr>
        <u/>
        <sz val="9"/>
        <rFont val="Times New Roman"/>
        <family val="1"/>
      </rPr>
      <t>USG boral suspended ceiling system (CLG-01)</t>
    </r>
  </si>
  <si>
    <r>
      <rPr>
        <sz val="9"/>
        <rFont val="Times New Roman"/>
        <family val="1"/>
      </rPr>
      <t>B</t>
    </r>
  </si>
  <si>
    <r>
      <rPr>
        <sz val="9"/>
        <rFont val="Times New Roman"/>
        <family val="1"/>
      </rPr>
      <t>Horizontally to residential unit</t>
    </r>
  </si>
  <si>
    <r>
      <rPr>
        <sz val="9"/>
        <rFont val="Times New Roman"/>
        <family val="1"/>
      </rPr>
      <t>C</t>
    </r>
  </si>
  <si>
    <r>
      <rPr>
        <sz val="9"/>
        <rFont val="Times New Roman"/>
        <family val="1"/>
      </rPr>
      <t>Horizontally to lift lobby</t>
    </r>
  </si>
  <si>
    <r>
      <rPr>
        <sz val="9"/>
        <rFont val="Times New Roman"/>
        <family val="1"/>
      </rPr>
      <t>D</t>
    </r>
  </si>
  <si>
    <r>
      <rPr>
        <sz val="9"/>
        <rFont val="Times New Roman"/>
        <family val="1"/>
      </rPr>
      <t>Extra over to install L-Box box up system</t>
    </r>
  </si>
  <si>
    <r>
      <rPr>
        <sz val="9"/>
        <rFont val="Times New Roman"/>
        <family val="1"/>
      </rPr>
      <t>m</t>
    </r>
  </si>
  <si>
    <r>
      <rPr>
        <sz val="9"/>
        <rFont val="Times New Roman"/>
        <family val="1"/>
      </rPr>
      <t>E</t>
    </r>
  </si>
  <si>
    <r>
      <rPr>
        <sz val="9"/>
        <rFont val="Times New Roman"/>
        <family val="1"/>
      </rPr>
      <t>Extra over for curtain pelmet not</t>
    </r>
  </si>
  <si>
    <r>
      <rPr>
        <sz val="9"/>
        <rFont val="Times New Roman"/>
        <family val="1"/>
      </rPr>
      <t>exceeding 200x200mm</t>
    </r>
  </si>
  <si>
    <r>
      <rPr>
        <sz val="9"/>
        <rFont val="Times New Roman"/>
        <family val="1"/>
      </rPr>
      <t>F</t>
    </r>
  </si>
  <si>
    <r>
      <rPr>
        <sz val="9"/>
        <rFont val="Times New Roman"/>
        <family val="1"/>
      </rPr>
      <t>Extra over for U-Box not exceeding</t>
    </r>
  </si>
  <si>
    <r>
      <rPr>
        <sz val="9"/>
        <rFont val="Times New Roman"/>
        <family val="1"/>
      </rPr>
      <t>300x300mm</t>
    </r>
  </si>
  <si>
    <r>
      <rPr>
        <sz val="9"/>
        <rFont val="Times New Roman"/>
        <family val="1"/>
      </rPr>
      <t>G</t>
    </r>
  </si>
  <si>
    <r>
      <rPr>
        <sz val="9"/>
        <rFont val="Times New Roman"/>
        <family val="1"/>
      </rPr>
      <t>Extra over for forming 600x600mm</t>
    </r>
  </si>
  <si>
    <r>
      <rPr>
        <sz val="9"/>
        <rFont val="Times New Roman"/>
        <family val="1"/>
      </rPr>
      <t>ceiling access manhole</t>
    </r>
  </si>
  <si>
    <r>
      <rPr>
        <sz val="9"/>
        <rFont val="Times New Roman"/>
        <family val="1"/>
      </rPr>
      <t>no</t>
    </r>
  </si>
  <si>
    <r>
      <rPr>
        <u/>
        <sz val="9"/>
        <rFont val="Times New Roman"/>
        <family val="1"/>
      </rPr>
      <t>USG boral suspended ceiling system (CLG-04)</t>
    </r>
  </si>
  <si>
    <r>
      <rPr>
        <sz val="9"/>
        <rFont val="Times New Roman"/>
        <family val="1"/>
      </rPr>
      <t>H</t>
    </r>
  </si>
  <si>
    <r>
      <rPr>
        <sz val="9"/>
        <rFont val="Times New Roman"/>
        <family val="1"/>
      </rPr>
      <t>Horizontally to bathroom</t>
    </r>
  </si>
  <si>
    <r>
      <rPr>
        <sz val="9"/>
        <rFont val="Times New Roman"/>
        <family val="1"/>
      </rPr>
      <t>J</t>
    </r>
  </si>
  <si>
    <r>
      <rPr>
        <sz val="9"/>
        <rFont val="Times New Roman"/>
        <family val="1"/>
      </rPr>
      <t>ceiling access</t>
    </r>
  </si>
  <si>
    <r>
      <rPr>
        <b/>
        <u/>
        <sz val="9"/>
        <rFont val="Times New Roman"/>
        <family val="1"/>
      </rPr>
      <t>INTERNAL PAINTING</t>
    </r>
  </si>
  <si>
    <r>
      <rPr>
        <u/>
        <sz val="9"/>
        <rFont val="Times New Roman"/>
        <family val="1"/>
      </rPr>
      <t>To ceiling surfaces</t>
    </r>
  </si>
  <si>
    <r>
      <rPr>
        <sz val="9"/>
        <rFont val="Times New Roman"/>
        <family val="1"/>
      </rPr>
      <t>K</t>
    </r>
  </si>
  <si>
    <r>
      <rPr>
        <sz val="9"/>
        <rFont val="Times New Roman"/>
        <family val="1"/>
      </rPr>
      <t>To sides and soffit</t>
    </r>
  </si>
  <si>
    <r>
      <rPr>
        <u/>
        <sz val="9"/>
        <rFont val="Times New Roman"/>
        <family val="1"/>
      </rPr>
      <t>To plasterboard surface (dry)</t>
    </r>
  </si>
  <si>
    <r>
      <rPr>
        <sz val="9"/>
        <rFont val="Times New Roman"/>
        <family val="1"/>
      </rPr>
      <t>L</t>
    </r>
  </si>
  <si>
    <r>
      <rPr>
        <sz val="9"/>
        <rFont val="Times New Roman"/>
        <family val="1"/>
      </rPr>
      <t>To ceiling (residential unit)</t>
    </r>
  </si>
  <si>
    <r>
      <rPr>
        <sz val="9"/>
        <rFont val="Times New Roman"/>
        <family val="1"/>
      </rPr>
      <t>M</t>
    </r>
  </si>
  <si>
    <r>
      <rPr>
        <sz val="9"/>
        <rFont val="Times New Roman"/>
        <family val="1"/>
      </rPr>
      <t>To ceiling (lift lobby and corridor)</t>
    </r>
  </si>
  <si>
    <r>
      <rPr>
        <sz val="9"/>
        <rFont val="Times New Roman"/>
        <family val="1"/>
      </rPr>
      <t>N</t>
    </r>
  </si>
  <si>
    <r>
      <rPr>
        <sz val="9"/>
        <rFont val="Times New Roman"/>
        <family val="1"/>
      </rPr>
      <t>Extra over to L-Box system</t>
    </r>
  </si>
  <si>
    <r>
      <rPr>
        <sz val="9"/>
        <rFont val="Times New Roman"/>
        <family val="1"/>
      </rPr>
      <t>P</t>
    </r>
  </si>
  <si>
    <r>
      <rPr>
        <sz val="9"/>
        <rFont val="Times New Roman"/>
        <family val="1"/>
      </rPr>
      <t>Extra over curtain pelmet</t>
    </r>
  </si>
  <si>
    <r>
      <rPr>
        <sz val="9"/>
        <rFont val="Times New Roman"/>
        <family val="1"/>
      </rPr>
      <t>Q</t>
    </r>
  </si>
  <si>
    <r>
      <rPr>
        <sz val="9"/>
        <rFont val="Times New Roman"/>
        <family val="1"/>
      </rPr>
      <t>Extra over to U-box</t>
    </r>
  </si>
  <si>
    <r>
      <rPr>
        <u/>
        <sz val="9"/>
        <rFont val="Times New Roman"/>
        <family val="1"/>
      </rPr>
      <t>To plasterboard surface (wetstop)</t>
    </r>
  </si>
  <si>
    <r>
      <rPr>
        <sz val="9"/>
        <rFont val="Times New Roman"/>
        <family val="1"/>
      </rPr>
      <t>R</t>
    </r>
  </si>
  <si>
    <r>
      <rPr>
        <sz val="9"/>
        <rFont val="Times New Roman"/>
        <family val="1"/>
      </rPr>
      <t>To ceiling</t>
    </r>
  </si>
  <si>
    <t>no</t>
  </si>
  <si>
    <t>ele</t>
  </si>
  <si>
    <t>code</t>
  </si>
  <si>
    <t>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</si>
</sst>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_ ;\-#,##0.00\ "/>
    <numFmt numFmtId="165" formatCode="[$-409]d\-mmm\-yy;@"/>
    <numFmt numFmtId="166" formatCode="[$-409]d/mmm/yy;@"/>
    <numFmt numFmtId="167" formatCode="_([$RM]\ * #,##0.00_);_([$RM]\ * \(#,##0.00\);_([$RM]\ 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indexed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4"/>
      <color theme="1"/>
      <name val="Book Antiqua"/>
      <family val="1"/>
    </font>
    <font>
      <sz val="14"/>
      <color indexed="53"/>
      <name val="Times New Roman"/>
      <family val="1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</font>
    <font>
      <sz val="9"/>
      <name val="Times New Roman"/>
      <family val="1"/>
    </font>
    <font>
      <b/>
      <sz val="9"/>
      <name val="Times New Roman"/>
    </font>
    <font>
      <b/>
      <u/>
      <sz val="9"/>
      <name val="Times New Roman"/>
      <family val="1"/>
    </font>
    <font>
      <sz val="9"/>
      <color rgb="FF000000"/>
      <name val="Times New Roman"/>
      <family val="2"/>
    </font>
    <font>
      <u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165" fontId="3" fillId="2" borderId="4" xfId="0" applyNumberFormat="1" applyFont="1" applyFill="1" applyBorder="1"/>
    <xf numFmtId="165" fontId="4" fillId="2" borderId="5" xfId="0" applyNumberFormat="1" applyFont="1" applyFill="1" applyBorder="1" applyAlignment="1">
      <alignment horizontal="justify" vertical="top"/>
    </xf>
    <xf numFmtId="165" fontId="5" fillId="2" borderId="6" xfId="0" applyNumberFormat="1" applyFont="1" applyFill="1" applyBorder="1" applyAlignment="1">
      <alignment vertical="center" wrapText="1"/>
    </xf>
    <xf numFmtId="165" fontId="5" fillId="2" borderId="7" xfId="0" applyNumberFormat="1" applyFont="1" applyFill="1" applyBorder="1" applyAlignment="1">
      <alignment vertical="center" wrapText="1"/>
    </xf>
    <xf numFmtId="165" fontId="5" fillId="2" borderId="8" xfId="0" applyNumberFormat="1" applyFont="1" applyFill="1" applyBorder="1" applyAlignment="1">
      <alignment vertical="center" wrapText="1"/>
    </xf>
    <xf numFmtId="165" fontId="5" fillId="2" borderId="9" xfId="0" applyNumberFormat="1" applyFont="1" applyFill="1" applyBorder="1" applyAlignment="1">
      <alignment vertical="center" wrapText="1"/>
    </xf>
    <xf numFmtId="165" fontId="5" fillId="0" borderId="0" xfId="0" applyNumberFormat="1" applyFont="1" applyAlignment="1"/>
    <xf numFmtId="165" fontId="3" fillId="2" borderId="4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/>
    <xf numFmtId="165" fontId="6" fillId="2" borderId="6" xfId="0" applyNumberFormat="1" applyFont="1" applyFill="1" applyBorder="1" applyAlignment="1">
      <alignment vertical="center"/>
    </xf>
    <xf numFmtId="165" fontId="5" fillId="2" borderId="7" xfId="0" applyNumberFormat="1" applyFont="1" applyFill="1" applyBorder="1" applyAlignment="1">
      <alignment vertical="center"/>
    </xf>
    <xf numFmtId="166" fontId="6" fillId="2" borderId="6" xfId="1" applyNumberFormat="1" applyFont="1" applyFill="1" applyBorder="1" applyAlignment="1">
      <alignment horizontal="left" vertical="center"/>
    </xf>
    <xf numFmtId="165" fontId="5" fillId="2" borderId="7" xfId="0" quotePrefix="1" applyNumberFormat="1" applyFont="1" applyFill="1" applyBorder="1" applyAlignment="1">
      <alignment vertical="center"/>
    </xf>
    <xf numFmtId="165" fontId="8" fillId="2" borderId="8" xfId="0" applyNumberFormat="1" applyFont="1" applyFill="1" applyBorder="1" applyAlignment="1">
      <alignment horizontal="center"/>
    </xf>
    <xf numFmtId="165" fontId="5" fillId="2" borderId="9" xfId="0" quotePrefix="1" applyNumberFormat="1" applyFont="1" applyFill="1" applyBorder="1" applyAlignment="1">
      <alignment vertical="center" wrapText="1"/>
    </xf>
    <xf numFmtId="165" fontId="9" fillId="0" borderId="0" xfId="0" quotePrefix="1" applyNumberFormat="1" applyFont="1" applyBorder="1" applyAlignment="1">
      <alignment vertical="center" wrapText="1"/>
    </xf>
    <xf numFmtId="165" fontId="5" fillId="2" borderId="6" xfId="0" applyNumberFormat="1" applyFont="1" applyFill="1" applyBorder="1" applyAlignment="1">
      <alignment vertical="center"/>
    </xf>
    <xf numFmtId="43" fontId="6" fillId="2" borderId="6" xfId="1" applyFont="1" applyFill="1" applyBorder="1" applyAlignment="1">
      <alignment vertical="center"/>
    </xf>
    <xf numFmtId="165" fontId="5" fillId="2" borderId="8" xfId="0" quotePrefix="1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/>
    <xf numFmtId="165" fontId="5" fillId="2" borderId="6" xfId="0" applyNumberFormat="1" applyFont="1" applyFill="1" applyBorder="1" applyAlignment="1">
      <alignment vertical="top" wrapText="1"/>
    </xf>
    <xf numFmtId="165" fontId="5" fillId="2" borderId="7" xfId="0" applyNumberFormat="1" applyFont="1" applyFill="1" applyBorder="1" applyAlignment="1">
      <alignment vertical="top" wrapText="1"/>
    </xf>
    <xf numFmtId="165" fontId="5" fillId="2" borderId="6" xfId="0" applyNumberFormat="1" applyFont="1" applyFill="1" applyBorder="1" applyAlignment="1">
      <alignment horizontal="left" vertical="top" wrapText="1"/>
    </xf>
    <xf numFmtId="165" fontId="5" fillId="2" borderId="7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1" fillId="0" borderId="1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0" fontId="0" fillId="4" borderId="2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 vertical="top"/>
    </xf>
    <xf numFmtId="0" fontId="0" fillId="0" borderId="16" xfId="0" applyBorder="1" applyAlignment="1">
      <alignment vertical="top" wrapText="1"/>
    </xf>
    <xf numFmtId="0" fontId="0" fillId="0" borderId="17" xfId="0" quotePrefix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167" fontId="0" fillId="0" borderId="18" xfId="0" applyNumberFormat="1" applyBorder="1" applyAlignment="1">
      <alignment vertical="top"/>
    </xf>
    <xf numFmtId="0" fontId="2" fillId="0" borderId="1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0" xfId="0" applyNumberFormat="1" applyAlignment="1">
      <alignment vertical="top"/>
    </xf>
    <xf numFmtId="43" fontId="0" fillId="0" borderId="0" xfId="2" applyFont="1" applyAlignment="1">
      <alignment vertical="top"/>
    </xf>
    <xf numFmtId="0" fontId="0" fillId="4" borderId="12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167" fontId="0" fillId="0" borderId="21" xfId="0" applyNumberFormat="1" applyBorder="1" applyAlignment="1">
      <alignment vertical="top"/>
    </xf>
    <xf numFmtId="0" fontId="0" fillId="0" borderId="22" xfId="0" applyBorder="1" applyAlignment="1">
      <alignment horizontal="center" vertical="top"/>
    </xf>
    <xf numFmtId="167" fontId="0" fillId="3" borderId="12" xfId="0" applyNumberFormat="1" applyFill="1" applyBorder="1" applyAlignment="1">
      <alignment vertical="top"/>
    </xf>
    <xf numFmtId="0" fontId="1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1" fillId="0" borderId="23" xfId="0" applyFont="1" applyBorder="1" applyAlignment="1">
      <alignment horizontal="center" vertical="top"/>
    </xf>
    <xf numFmtId="0" fontId="1" fillId="5" borderId="19" xfId="0" applyFont="1" applyFill="1" applyBorder="1" applyAlignment="1">
      <alignment horizontal="left" vertical="top"/>
    </xf>
    <xf numFmtId="0" fontId="1" fillId="5" borderId="19" xfId="0" applyFont="1" applyFill="1" applyBorder="1" applyAlignment="1">
      <alignment vertical="top"/>
    </xf>
    <xf numFmtId="0" fontId="0" fillId="5" borderId="19" xfId="0" applyFill="1" applyBorder="1" applyAlignment="1">
      <alignment vertical="top"/>
    </xf>
    <xf numFmtId="0" fontId="0" fillId="5" borderId="19" xfId="0" applyFont="1" applyFill="1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/>
    <xf numFmtId="0" fontId="15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wrapText="1"/>
    </xf>
    <xf numFmtId="1" fontId="17" fillId="0" borderId="0" xfId="0" applyNumberFormat="1" applyFont="1" applyFill="1" applyBorder="1" applyAlignment="1">
      <alignment horizontal="center" vertical="top" shrinkToFit="1"/>
    </xf>
    <xf numFmtId="0" fontId="13" fillId="0" borderId="0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13" fillId="0" borderId="26" xfId="0" applyFont="1" applyFill="1" applyBorder="1" applyAlignment="1"/>
    <xf numFmtId="0" fontId="0" fillId="0" borderId="26" xfId="0" applyBorder="1" applyAlignment="1">
      <alignment vertical="top"/>
    </xf>
    <xf numFmtId="2" fontId="17" fillId="0" borderId="27" xfId="0" applyNumberFormat="1" applyFont="1" applyFill="1" applyBorder="1" applyAlignment="1">
      <alignment shrinkToFit="1"/>
    </xf>
    <xf numFmtId="0" fontId="0" fillId="0" borderId="22" xfId="0" applyFill="1" applyBorder="1" applyAlignment="1">
      <alignment horizontal="left" vertical="center" wrapText="1"/>
    </xf>
    <xf numFmtId="0" fontId="0" fillId="0" borderId="0" xfId="0" applyBorder="1" applyAlignment="1">
      <alignment vertical="top"/>
    </xf>
    <xf numFmtId="2" fontId="17" fillId="0" borderId="28" xfId="0" applyNumberFormat="1" applyFont="1" applyFill="1" applyBorder="1" applyAlignment="1">
      <alignment shrinkToFit="1"/>
    </xf>
    <xf numFmtId="0" fontId="0" fillId="0" borderId="22" xfId="0" applyFill="1" applyBorder="1" applyAlignment="1">
      <alignment horizontal="left" wrapText="1"/>
    </xf>
    <xf numFmtId="0" fontId="13" fillId="0" borderId="22" xfId="0" applyFont="1" applyFill="1" applyBorder="1" applyAlignment="1">
      <alignment horizontal="center" vertical="top" wrapText="1"/>
    </xf>
    <xf numFmtId="2" fontId="17" fillId="0" borderId="28" xfId="0" applyNumberFormat="1" applyFont="1" applyFill="1" applyBorder="1" applyAlignment="1">
      <alignment horizontal="left" vertical="top" indent="3" shrinkToFit="1"/>
    </xf>
    <xf numFmtId="0" fontId="0" fillId="0" borderId="28" xfId="0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 wrapText="1"/>
    </xf>
    <xf numFmtId="2" fontId="17" fillId="0" borderId="28" xfId="0" applyNumberFormat="1" applyFont="1" applyFill="1" applyBorder="1" applyAlignment="1">
      <alignment horizontal="left" indent="3" shrinkToFit="1"/>
    </xf>
    <xf numFmtId="0" fontId="0" fillId="0" borderId="28" xfId="0" applyFill="1" applyBorder="1" applyAlignment="1">
      <alignment horizontal="left" wrapText="1"/>
    </xf>
    <xf numFmtId="0" fontId="13" fillId="0" borderId="22" xfId="0" applyFont="1" applyFill="1" applyBorder="1" applyAlignment="1">
      <alignment horizontal="center" vertical="center" wrapText="1"/>
    </xf>
    <xf numFmtId="2" fontId="17" fillId="0" borderId="28" xfId="0" applyNumberFormat="1" applyFont="1" applyFill="1" applyBorder="1" applyAlignment="1">
      <alignment horizontal="left" vertical="top" indent="4" shrinkToFit="1"/>
    </xf>
    <xf numFmtId="0" fontId="13" fillId="0" borderId="29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left" vertical="top" wrapText="1"/>
    </xf>
    <xf numFmtId="0" fontId="13" fillId="0" borderId="30" xfId="0" applyFont="1" applyFill="1" applyBorder="1" applyAlignment="1">
      <alignment horizontal="center" vertical="top" wrapText="1"/>
    </xf>
    <xf numFmtId="0" fontId="0" fillId="0" borderId="30" xfId="0" applyBorder="1" applyAlignment="1">
      <alignment vertical="top"/>
    </xf>
    <xf numFmtId="2" fontId="17" fillId="0" borderId="31" xfId="0" applyNumberFormat="1" applyFont="1" applyFill="1" applyBorder="1" applyAlignment="1">
      <alignment horizontal="left" vertical="top" indent="4" shrinkToFit="1"/>
    </xf>
    <xf numFmtId="3" fontId="17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shrinkToFit="1"/>
    </xf>
    <xf numFmtId="1" fontId="17" fillId="0" borderId="30" xfId="0" applyNumberFormat="1" applyFont="1" applyFill="1" applyBorder="1" applyAlignment="1">
      <alignment horizontal="center" vertical="top" shrinkToFit="1"/>
    </xf>
    <xf numFmtId="0" fontId="13" fillId="0" borderId="0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 vertical="top" wrapText="1"/>
    </xf>
    <xf numFmtId="0" fontId="13" fillId="0" borderId="24" xfId="0" applyFont="1" applyFill="1" applyBorder="1" applyAlignment="1">
      <alignment horizontal="right" vertical="top" wrapText="1" indent="2"/>
    </xf>
    <xf numFmtId="0" fontId="13" fillId="0" borderId="24" xfId="0" applyFont="1" applyFill="1" applyBorder="1" applyAlignment="1">
      <alignment horizontal="left" vertical="top" wrapText="1" indent="1"/>
    </xf>
    <xf numFmtId="167" fontId="0" fillId="0" borderId="26" xfId="0" applyNumberFormat="1" applyBorder="1" applyAlignment="1">
      <alignment vertical="top"/>
    </xf>
    <xf numFmtId="167" fontId="0" fillId="0" borderId="0" xfId="0" applyNumberFormat="1" applyBorder="1" applyAlignment="1">
      <alignment vertical="top"/>
    </xf>
    <xf numFmtId="167" fontId="0" fillId="0" borderId="30" xfId="0" applyNumberFormat="1" applyBorder="1" applyAlignment="1">
      <alignment vertical="top"/>
    </xf>
  </cellXfs>
  <cellStyles count="3">
    <cellStyle name="Comma" xfId="2" builtinId="3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view="pageBreakPreview" topLeftCell="A10" zoomScaleNormal="100" zoomScaleSheetLayoutView="100" workbookViewId="0">
      <selection activeCell="K6" sqref="K6"/>
    </sheetView>
  </sheetViews>
  <sheetFormatPr defaultRowHeight="15" x14ac:dyDescent="0.25"/>
  <cols>
    <col min="1" max="2" width="9.140625" style="9"/>
    <col min="3" max="3" width="5.7109375" style="6" customWidth="1"/>
    <col min="4" max="4" width="71.140625" style="7" customWidth="1"/>
    <col min="5" max="5" width="8.28515625" style="6" customWidth="1"/>
    <col min="6" max="6" width="11.85546875" style="8" customWidth="1"/>
    <col min="7" max="7" width="10.28515625" style="9" bestFit="1" customWidth="1"/>
    <col min="8" max="8" width="15.7109375" style="9" bestFit="1" customWidth="1"/>
    <col min="9" max="9" width="9.140625" style="9"/>
    <col min="10" max="10" width="11.28515625" style="9" bestFit="1" customWidth="1"/>
    <col min="11" max="16384" width="9.140625" style="9"/>
  </cols>
  <sheetData>
    <row r="1" spans="1:11" x14ac:dyDescent="0.25">
      <c r="A1" s="6" t="s">
        <v>100</v>
      </c>
      <c r="B1" s="7" t="s">
        <v>101</v>
      </c>
      <c r="C1" s="6" t="s">
        <v>102</v>
      </c>
      <c r="D1" s="7" t="s">
        <v>103</v>
      </c>
    </row>
    <row r="2" spans="1:11" s="5" customFormat="1" x14ac:dyDescent="0.25">
      <c r="C2" s="1" t="s">
        <v>43</v>
      </c>
      <c r="D2" s="2"/>
      <c r="E2" s="3"/>
      <c r="F2" s="4"/>
    </row>
    <row r="3" spans="1:11" s="5" customFormat="1" ht="8.25" customHeight="1" x14ac:dyDescent="0.25">
      <c r="C3" s="3"/>
      <c r="D3" s="2"/>
      <c r="E3" s="3"/>
      <c r="F3" s="4"/>
    </row>
    <row r="4" spans="1:11" s="5" customFormat="1" x14ac:dyDescent="0.25">
      <c r="C4" s="1" t="s">
        <v>42</v>
      </c>
      <c r="D4" s="2"/>
      <c r="E4" s="3"/>
      <c r="F4" s="4"/>
      <c r="I4" s="72" t="s">
        <v>44</v>
      </c>
      <c r="J4" s="73"/>
      <c r="K4" s="73"/>
    </row>
    <row r="5" spans="1:11" ht="8.25" customHeight="1" thickBot="1" x14ac:dyDescent="0.3">
      <c r="I5" s="74"/>
      <c r="J5" s="74"/>
      <c r="K5" s="74"/>
    </row>
    <row r="6" spans="1:11" s="3" customFormat="1" ht="15.75" thickBot="1" x14ac:dyDescent="0.3">
      <c r="C6" s="49" t="s">
        <v>0</v>
      </c>
      <c r="D6" s="50" t="s">
        <v>1</v>
      </c>
      <c r="E6" s="51" t="s">
        <v>2</v>
      </c>
      <c r="F6" s="51" t="s">
        <v>3</v>
      </c>
      <c r="G6" s="51" t="s">
        <v>33</v>
      </c>
      <c r="H6" s="63" t="s">
        <v>34</v>
      </c>
      <c r="I6" s="75" t="s">
        <v>3</v>
      </c>
      <c r="J6" s="75" t="s">
        <v>33</v>
      </c>
      <c r="K6" s="75" t="s">
        <v>34</v>
      </c>
    </row>
    <row r="7" spans="1:11" s="3" customFormat="1" x14ac:dyDescent="0.25">
      <c r="C7" s="40"/>
      <c r="D7" s="42" t="s">
        <v>38</v>
      </c>
      <c r="E7" s="41"/>
      <c r="F7" s="41"/>
      <c r="G7" s="41"/>
      <c r="H7" s="64"/>
      <c r="I7" s="71"/>
      <c r="J7" s="71"/>
      <c r="K7" s="71"/>
    </row>
    <row r="8" spans="1:11" x14ac:dyDescent="0.25">
      <c r="C8" s="53" t="s">
        <v>39</v>
      </c>
      <c r="D8" s="57" t="s">
        <v>4</v>
      </c>
      <c r="E8" s="54"/>
      <c r="F8" s="54"/>
      <c r="G8" s="54"/>
      <c r="H8" s="65"/>
      <c r="I8" s="70"/>
      <c r="J8" s="70"/>
      <c r="K8" s="70"/>
    </row>
    <row r="9" spans="1:11" ht="180" x14ac:dyDescent="0.25">
      <c r="C9" s="55"/>
      <c r="D9" s="58" t="s">
        <v>5</v>
      </c>
      <c r="E9" s="54"/>
      <c r="F9" s="54"/>
      <c r="G9" s="54"/>
      <c r="H9" s="65"/>
      <c r="I9" s="70"/>
      <c r="J9" s="70"/>
      <c r="K9" s="70"/>
    </row>
    <row r="10" spans="1:11" ht="20.25" customHeight="1" x14ac:dyDescent="0.25">
      <c r="C10" s="55" t="s">
        <v>6</v>
      </c>
      <c r="D10" s="59" t="s">
        <v>7</v>
      </c>
      <c r="E10" s="54" t="s">
        <v>8</v>
      </c>
      <c r="F10" s="54">
        <v>4636</v>
      </c>
      <c r="G10" s="56">
        <v>42</v>
      </c>
      <c r="H10" s="66">
        <f>+F10*G10</f>
        <v>194712</v>
      </c>
      <c r="I10" s="70"/>
      <c r="J10" s="70"/>
      <c r="K10" s="70"/>
    </row>
    <row r="11" spans="1:11" x14ac:dyDescent="0.25">
      <c r="C11" s="55" t="s">
        <v>9</v>
      </c>
      <c r="D11" s="59" t="s">
        <v>10</v>
      </c>
      <c r="E11" s="54" t="s">
        <v>8</v>
      </c>
      <c r="F11" s="54">
        <v>960</v>
      </c>
      <c r="G11" s="56">
        <v>42</v>
      </c>
      <c r="H11" s="66">
        <f>+F11*G11</f>
        <v>40320</v>
      </c>
      <c r="I11" s="70"/>
      <c r="J11" s="70"/>
      <c r="K11" s="70"/>
    </row>
    <row r="12" spans="1:11" ht="48" customHeight="1" x14ac:dyDescent="0.25">
      <c r="C12" s="55" t="s">
        <v>11</v>
      </c>
      <c r="D12" s="59" t="s">
        <v>12</v>
      </c>
      <c r="E12" s="54" t="s">
        <v>13</v>
      </c>
      <c r="F12" s="54"/>
      <c r="G12" s="56">
        <v>20</v>
      </c>
      <c r="H12" s="65" t="s">
        <v>35</v>
      </c>
      <c r="I12" s="70"/>
      <c r="J12" s="70"/>
      <c r="K12" s="70"/>
    </row>
    <row r="13" spans="1:11" x14ac:dyDescent="0.25">
      <c r="C13" s="55" t="s">
        <v>14</v>
      </c>
      <c r="D13" s="59" t="s">
        <v>15</v>
      </c>
      <c r="E13" s="54" t="s">
        <v>13</v>
      </c>
      <c r="F13" s="54"/>
      <c r="G13" s="56">
        <v>28</v>
      </c>
      <c r="H13" s="65" t="s">
        <v>35</v>
      </c>
      <c r="I13" s="70"/>
      <c r="J13" s="70"/>
      <c r="K13" s="70"/>
    </row>
    <row r="14" spans="1:11" ht="30" x14ac:dyDescent="0.25">
      <c r="C14" s="55" t="s">
        <v>16</v>
      </c>
      <c r="D14" s="59" t="s">
        <v>17</v>
      </c>
      <c r="E14" s="54" t="s">
        <v>13</v>
      </c>
      <c r="F14" s="54">
        <v>358</v>
      </c>
      <c r="G14" s="56">
        <v>49.2</v>
      </c>
      <c r="H14" s="66">
        <f>+F14*G14</f>
        <v>17613.600000000002</v>
      </c>
      <c r="I14" s="70"/>
      <c r="J14" s="70"/>
      <c r="K14" s="70"/>
    </row>
    <row r="15" spans="1:11" ht="30" x14ac:dyDescent="0.25">
      <c r="C15" s="55" t="s">
        <v>18</v>
      </c>
      <c r="D15" s="59" t="s">
        <v>19</v>
      </c>
      <c r="E15" s="54" t="s">
        <v>13</v>
      </c>
      <c r="F15" s="54">
        <v>583</v>
      </c>
      <c r="G15" s="56">
        <v>59.1</v>
      </c>
      <c r="H15" s="66">
        <f>+F15*G15</f>
        <v>34455.300000000003</v>
      </c>
      <c r="I15" s="70"/>
      <c r="J15" s="70"/>
      <c r="K15" s="70"/>
    </row>
    <row r="16" spans="1:11" x14ac:dyDescent="0.25">
      <c r="C16" s="55" t="s">
        <v>20</v>
      </c>
      <c r="D16" s="59" t="s">
        <v>21</v>
      </c>
      <c r="E16" s="54" t="s">
        <v>13</v>
      </c>
      <c r="F16" s="54">
        <v>583</v>
      </c>
      <c r="G16" s="56">
        <v>85.3</v>
      </c>
      <c r="H16" s="66">
        <f>+F16*G16</f>
        <v>49729.9</v>
      </c>
      <c r="I16" s="70"/>
      <c r="J16" s="70"/>
      <c r="K16" s="70"/>
    </row>
    <row r="17" spans="3:11" ht="21" customHeight="1" x14ac:dyDescent="0.25">
      <c r="C17" s="55" t="s">
        <v>22</v>
      </c>
      <c r="D17" s="59" t="s">
        <v>23</v>
      </c>
      <c r="E17" s="54" t="s">
        <v>8</v>
      </c>
      <c r="F17" s="54"/>
      <c r="G17" s="56">
        <v>59.1</v>
      </c>
      <c r="H17" s="65" t="s">
        <v>35</v>
      </c>
      <c r="I17" s="70"/>
      <c r="J17" s="70"/>
      <c r="K17" s="70"/>
    </row>
    <row r="18" spans="3:11" x14ac:dyDescent="0.25">
      <c r="C18" s="55" t="s">
        <v>36</v>
      </c>
      <c r="D18" s="59" t="s">
        <v>25</v>
      </c>
      <c r="E18" s="54" t="s">
        <v>8</v>
      </c>
      <c r="F18" s="54">
        <f>39+33</f>
        <v>72</v>
      </c>
      <c r="G18" s="56">
        <v>65</v>
      </c>
      <c r="H18" s="66">
        <f>+F18*G18</f>
        <v>4680</v>
      </c>
      <c r="I18" s="70"/>
      <c r="J18" s="70"/>
      <c r="K18" s="70"/>
    </row>
    <row r="19" spans="3:11" x14ac:dyDescent="0.25">
      <c r="C19" s="55"/>
      <c r="D19" s="59"/>
      <c r="E19" s="54"/>
      <c r="F19" s="54"/>
      <c r="G19" s="54"/>
      <c r="H19" s="65"/>
      <c r="I19" s="70"/>
      <c r="J19" s="70"/>
      <c r="K19" s="70"/>
    </row>
    <row r="20" spans="3:11" ht="180" x14ac:dyDescent="0.25">
      <c r="C20" s="53" t="s">
        <v>40</v>
      </c>
      <c r="D20" s="58" t="s">
        <v>26</v>
      </c>
      <c r="E20" s="54"/>
      <c r="F20" s="54"/>
      <c r="G20" s="54"/>
      <c r="H20" s="65"/>
      <c r="I20" s="70"/>
      <c r="J20" s="70"/>
      <c r="K20" s="70"/>
    </row>
    <row r="21" spans="3:11" ht="20.25" customHeight="1" x14ac:dyDescent="0.25">
      <c r="C21" s="55" t="s">
        <v>24</v>
      </c>
      <c r="D21" s="60" t="s">
        <v>27</v>
      </c>
      <c r="E21" s="54" t="s">
        <v>8</v>
      </c>
      <c r="F21" s="54">
        <v>740</v>
      </c>
      <c r="G21" s="56">
        <v>46</v>
      </c>
      <c r="H21" s="66">
        <f t="shared" ref="H21:H22" si="0">+F21*G21</f>
        <v>34040</v>
      </c>
      <c r="I21" s="70"/>
      <c r="J21" s="70"/>
      <c r="K21" s="70"/>
    </row>
    <row r="22" spans="3:11" ht="15.75" thickBot="1" x14ac:dyDescent="0.3">
      <c r="C22" s="55" t="s">
        <v>37</v>
      </c>
      <c r="D22" s="59" t="s">
        <v>25</v>
      </c>
      <c r="E22" s="54" t="s">
        <v>8</v>
      </c>
      <c r="F22" s="54">
        <v>47</v>
      </c>
      <c r="G22" s="56">
        <v>65</v>
      </c>
      <c r="H22" s="66">
        <f t="shared" si="0"/>
        <v>3055</v>
      </c>
      <c r="I22" s="70"/>
      <c r="J22" s="70"/>
      <c r="K22" s="70"/>
    </row>
    <row r="23" spans="3:11" ht="15.75" hidden="1" thickBot="1" x14ac:dyDescent="0.3">
      <c r="C23" s="48"/>
      <c r="D23" s="52"/>
      <c r="E23" s="47"/>
      <c r="F23" s="47"/>
      <c r="G23" s="47"/>
      <c r="H23" s="67"/>
      <c r="I23" s="70"/>
      <c r="J23" s="70"/>
      <c r="K23" s="70"/>
    </row>
    <row r="24" spans="3:11" s="5" customFormat="1" ht="24" customHeight="1" thickBot="1" x14ac:dyDescent="0.3">
      <c r="C24" s="43"/>
      <c r="D24" s="44" t="s">
        <v>41</v>
      </c>
      <c r="E24" s="45"/>
      <c r="F24" s="45"/>
      <c r="G24" s="46"/>
      <c r="H24" s="68">
        <f>SUM(H2:H23)</f>
        <v>378605.80000000005</v>
      </c>
      <c r="I24" s="69"/>
      <c r="J24" s="69"/>
      <c r="K24" s="69"/>
    </row>
    <row r="25" spans="3:11" s="5" customFormat="1" ht="15.75" hidden="1" thickBot="1" x14ac:dyDescent="0.3">
      <c r="C25" s="10"/>
      <c r="D25" s="11" t="s">
        <v>28</v>
      </c>
      <c r="E25" s="12"/>
      <c r="F25" s="13"/>
      <c r="I25" s="69"/>
      <c r="J25" s="69"/>
      <c r="K25" s="69"/>
    </row>
    <row r="26" spans="3:11" s="5" customFormat="1" hidden="1" x14ac:dyDescent="0.25">
      <c r="C26" s="3"/>
      <c r="D26" s="2"/>
      <c r="E26" s="3"/>
      <c r="F26" s="4"/>
      <c r="I26" s="69"/>
      <c r="J26" s="69"/>
      <c r="K26" s="69"/>
    </row>
    <row r="27" spans="3:11" ht="18.75" hidden="1" x14ac:dyDescent="0.3">
      <c r="C27" s="14" t="s">
        <v>29</v>
      </c>
      <c r="D27" s="15"/>
      <c r="I27" s="70"/>
      <c r="J27" s="70"/>
      <c r="K27" s="70"/>
    </row>
    <row r="28" spans="3:11" ht="18.75" hidden="1" x14ac:dyDescent="0.25">
      <c r="C28" s="16"/>
      <c r="D28" s="17"/>
      <c r="I28" s="70"/>
      <c r="J28" s="70"/>
      <c r="K28" s="70"/>
    </row>
    <row r="29" spans="3:11" ht="18.75" hidden="1" x14ac:dyDescent="0.25">
      <c r="C29" s="16"/>
      <c r="D29" s="17"/>
      <c r="I29" s="70"/>
      <c r="J29" s="70"/>
      <c r="K29" s="70"/>
    </row>
    <row r="30" spans="3:11" ht="18.75" hidden="1" x14ac:dyDescent="0.25">
      <c r="C30" s="16"/>
      <c r="D30" s="17"/>
      <c r="I30" s="70"/>
      <c r="J30" s="70"/>
      <c r="K30" s="70"/>
    </row>
    <row r="31" spans="3:11" ht="18.75" hidden="1" x14ac:dyDescent="0.25">
      <c r="C31" s="16"/>
      <c r="D31" s="17"/>
      <c r="I31" s="70"/>
      <c r="J31" s="70"/>
      <c r="K31" s="70"/>
    </row>
    <row r="32" spans="3:11" ht="18.75" hidden="1" x14ac:dyDescent="0.25">
      <c r="C32" s="16"/>
      <c r="D32" s="17"/>
      <c r="I32" s="70"/>
      <c r="J32" s="70"/>
      <c r="K32" s="70"/>
    </row>
    <row r="33" spans="3:11" ht="18.75" hidden="1" x14ac:dyDescent="0.25">
      <c r="C33" s="16"/>
      <c r="D33" s="17"/>
      <c r="I33" s="70"/>
      <c r="J33" s="70"/>
      <c r="K33" s="70"/>
    </row>
    <row r="34" spans="3:11" ht="19.5" hidden="1" thickBot="1" x14ac:dyDescent="0.3">
      <c r="C34" s="18"/>
      <c r="D34" s="19"/>
      <c r="I34" s="70"/>
      <c r="J34" s="70"/>
      <c r="K34" s="70"/>
    </row>
    <row r="35" spans="3:11" ht="18.75" hidden="1" x14ac:dyDescent="0.3">
      <c r="C35" s="20"/>
      <c r="D35" s="20"/>
      <c r="I35" s="70"/>
      <c r="J35" s="70"/>
      <c r="K35" s="70"/>
    </row>
    <row r="36" spans="3:11" ht="18.75" hidden="1" x14ac:dyDescent="0.3">
      <c r="C36" s="21" t="s">
        <v>30</v>
      </c>
      <c r="D36" s="22"/>
      <c r="I36" s="70"/>
      <c r="J36" s="70"/>
      <c r="K36" s="70"/>
    </row>
    <row r="37" spans="3:11" ht="18.75" hidden="1" x14ac:dyDescent="0.25">
      <c r="C37" s="23"/>
      <c r="D37" s="24"/>
      <c r="I37" s="70"/>
      <c r="J37" s="70"/>
      <c r="K37" s="70"/>
    </row>
    <row r="38" spans="3:11" ht="18.75" hidden="1" x14ac:dyDescent="0.25">
      <c r="C38" s="25"/>
      <c r="D38" s="26"/>
      <c r="I38" s="70"/>
      <c r="J38" s="70"/>
      <c r="K38" s="70"/>
    </row>
    <row r="39" spans="3:11" ht="18.75" hidden="1" x14ac:dyDescent="0.25">
      <c r="C39" s="23"/>
      <c r="D39" s="26"/>
      <c r="I39" s="70"/>
      <c r="J39" s="70"/>
      <c r="K39" s="70"/>
    </row>
    <row r="40" spans="3:11" ht="18.75" hidden="1" x14ac:dyDescent="0.25">
      <c r="C40" s="23"/>
      <c r="D40" s="26"/>
      <c r="I40" s="70"/>
      <c r="J40" s="70"/>
      <c r="K40" s="70"/>
    </row>
    <row r="41" spans="3:11" ht="18.75" hidden="1" x14ac:dyDescent="0.25">
      <c r="C41" s="23"/>
      <c r="D41" s="26"/>
      <c r="I41" s="70"/>
      <c r="J41" s="70"/>
      <c r="K41" s="70"/>
    </row>
    <row r="42" spans="3:11" ht="18.75" hidden="1" x14ac:dyDescent="0.25">
      <c r="C42" s="23"/>
      <c r="D42" s="26"/>
      <c r="I42" s="70"/>
      <c r="J42" s="70"/>
      <c r="K42" s="70"/>
    </row>
    <row r="43" spans="3:11" ht="19.5" hidden="1" thickBot="1" x14ac:dyDescent="0.35">
      <c r="C43" s="27"/>
      <c r="D43" s="28"/>
      <c r="I43" s="70"/>
      <c r="J43" s="70"/>
      <c r="K43" s="70"/>
    </row>
    <row r="44" spans="3:11" ht="18.75" hidden="1" x14ac:dyDescent="0.3">
      <c r="C44" s="20"/>
      <c r="D44" s="29"/>
      <c r="I44" s="70"/>
      <c r="J44" s="70"/>
      <c r="K44" s="70"/>
    </row>
    <row r="45" spans="3:11" ht="18.75" hidden="1" x14ac:dyDescent="0.3">
      <c r="C45" s="21" t="s">
        <v>31</v>
      </c>
      <c r="D45" s="22"/>
      <c r="I45" s="70"/>
      <c r="J45" s="70"/>
      <c r="K45" s="70"/>
    </row>
    <row r="46" spans="3:11" ht="18.75" hidden="1" x14ac:dyDescent="0.25">
      <c r="C46" s="30"/>
      <c r="D46" s="24"/>
      <c r="I46" s="70"/>
      <c r="J46" s="70"/>
      <c r="K46" s="70"/>
    </row>
    <row r="47" spans="3:11" ht="18.75" hidden="1" x14ac:dyDescent="0.25">
      <c r="C47" s="31"/>
      <c r="D47" s="26"/>
      <c r="I47" s="70"/>
      <c r="J47" s="70"/>
      <c r="K47" s="70"/>
    </row>
    <row r="48" spans="3:11" ht="18.75" hidden="1" x14ac:dyDescent="0.25">
      <c r="C48" s="30"/>
      <c r="D48" s="26"/>
      <c r="I48" s="70"/>
      <c r="J48" s="70"/>
      <c r="K48" s="70"/>
    </row>
    <row r="49" spans="3:11" ht="18.75" hidden="1" x14ac:dyDescent="0.25">
      <c r="C49" s="30"/>
      <c r="D49" s="26"/>
      <c r="I49" s="70"/>
      <c r="J49" s="70"/>
      <c r="K49" s="70"/>
    </row>
    <row r="50" spans="3:11" ht="18.75" hidden="1" x14ac:dyDescent="0.25">
      <c r="C50" s="30"/>
      <c r="D50" s="26"/>
      <c r="I50" s="70"/>
      <c r="J50" s="70"/>
      <c r="K50" s="70"/>
    </row>
    <row r="51" spans="3:11" ht="18.75" hidden="1" x14ac:dyDescent="0.25">
      <c r="C51" s="30"/>
      <c r="D51" s="26"/>
      <c r="I51" s="70"/>
      <c r="J51" s="70"/>
      <c r="K51" s="70"/>
    </row>
    <row r="52" spans="3:11" ht="19.5" hidden="1" thickBot="1" x14ac:dyDescent="0.3">
      <c r="C52" s="32"/>
      <c r="D52" s="28"/>
      <c r="I52" s="70"/>
      <c r="J52" s="70"/>
      <c r="K52" s="70"/>
    </row>
    <row r="53" spans="3:11" ht="18.75" hidden="1" x14ac:dyDescent="0.3">
      <c r="C53" s="20"/>
      <c r="D53" s="29"/>
      <c r="I53" s="70"/>
      <c r="J53" s="70"/>
      <c r="K53" s="70"/>
    </row>
    <row r="54" spans="3:11" ht="18.75" hidden="1" x14ac:dyDescent="0.3">
      <c r="C54" s="33" t="s">
        <v>32</v>
      </c>
      <c r="D54" s="22"/>
      <c r="I54" s="70"/>
      <c r="J54" s="70"/>
      <c r="K54" s="70"/>
    </row>
    <row r="55" spans="3:11" ht="18.75" hidden="1" x14ac:dyDescent="0.25">
      <c r="C55" s="34"/>
      <c r="D55" s="35"/>
      <c r="I55" s="70"/>
      <c r="J55" s="70"/>
      <c r="K55" s="70"/>
    </row>
    <row r="56" spans="3:11" ht="18.75" hidden="1" x14ac:dyDescent="0.25">
      <c r="C56" s="36"/>
      <c r="D56" s="37"/>
      <c r="I56" s="70"/>
      <c r="J56" s="70"/>
      <c r="K56" s="70"/>
    </row>
    <row r="57" spans="3:11" ht="18.75" hidden="1" x14ac:dyDescent="0.25">
      <c r="C57" s="36"/>
      <c r="D57" s="37"/>
      <c r="I57" s="70"/>
      <c r="J57" s="70"/>
      <c r="K57" s="70"/>
    </row>
    <row r="58" spans="3:11" ht="18.75" hidden="1" x14ac:dyDescent="0.25">
      <c r="C58" s="36"/>
      <c r="D58" s="37"/>
      <c r="I58" s="70"/>
      <c r="J58" s="70"/>
      <c r="K58" s="70"/>
    </row>
    <row r="59" spans="3:11" ht="18.75" hidden="1" x14ac:dyDescent="0.25">
      <c r="C59" s="36"/>
      <c r="D59" s="37"/>
      <c r="I59" s="70"/>
      <c r="J59" s="70"/>
      <c r="K59" s="70"/>
    </row>
    <row r="60" spans="3:11" ht="18.75" hidden="1" x14ac:dyDescent="0.25">
      <c r="C60" s="36"/>
      <c r="D60" s="37"/>
      <c r="I60" s="70"/>
      <c r="J60" s="70"/>
      <c r="K60" s="70"/>
    </row>
    <row r="61" spans="3:11" ht="18.75" hidden="1" x14ac:dyDescent="0.25">
      <c r="C61" s="36"/>
      <c r="D61" s="37"/>
      <c r="I61" s="70"/>
      <c r="J61" s="70"/>
      <c r="K61" s="70"/>
    </row>
    <row r="62" spans="3:11" ht="19.5" hidden="1" thickBot="1" x14ac:dyDescent="0.3">
      <c r="C62" s="38"/>
      <c r="D62" s="39"/>
      <c r="I62" s="70"/>
      <c r="J62" s="70"/>
      <c r="K62" s="70"/>
    </row>
    <row r="63" spans="3:11" hidden="1" x14ac:dyDescent="0.25">
      <c r="I63" s="70"/>
      <c r="J63" s="70"/>
      <c r="K63" s="70"/>
    </row>
    <row r="64" spans="3:11" hidden="1" x14ac:dyDescent="0.25">
      <c r="I64" s="70"/>
      <c r="J64" s="70"/>
      <c r="K64" s="70"/>
    </row>
    <row r="65" spans="3:12" hidden="1" x14ac:dyDescent="0.25">
      <c r="I65" s="70"/>
      <c r="J65" s="70"/>
      <c r="K65" s="70"/>
    </row>
    <row r="66" spans="3:12" hidden="1" x14ac:dyDescent="0.25">
      <c r="I66" s="70"/>
      <c r="J66" s="70"/>
      <c r="K66" s="70"/>
    </row>
    <row r="67" spans="3:12" x14ac:dyDescent="0.25">
      <c r="H67" s="62">
        <v>576974.44999999995</v>
      </c>
      <c r="I67" s="70"/>
      <c r="J67" s="70"/>
      <c r="K67" s="70"/>
    </row>
    <row r="68" spans="3:12" x14ac:dyDescent="0.25">
      <c r="H68" s="61">
        <f>+H24-H67</f>
        <v>-198368.64999999991</v>
      </c>
      <c r="I68" s="76"/>
      <c r="J68" s="76"/>
      <c r="K68" s="76"/>
    </row>
    <row r="69" spans="3:12" x14ac:dyDescent="0.25">
      <c r="C69" s="87"/>
      <c r="D69" s="87"/>
      <c r="E69" s="87"/>
      <c r="F69" s="88" t="s">
        <v>45</v>
      </c>
      <c r="G69" s="87"/>
      <c r="H69" s="87"/>
      <c r="J69" s="89" t="s">
        <v>46</v>
      </c>
      <c r="K69" s="70"/>
      <c r="L69" s="89"/>
    </row>
    <row r="70" spans="3:12" x14ac:dyDescent="0.25">
      <c r="C70" s="119" t="s">
        <v>47</v>
      </c>
      <c r="D70" s="119" t="s">
        <v>48</v>
      </c>
      <c r="E70" s="119" t="s">
        <v>49</v>
      </c>
      <c r="F70" s="120" t="s">
        <v>50</v>
      </c>
      <c r="G70" s="119"/>
      <c r="H70" s="119"/>
      <c r="J70" s="121" t="s">
        <v>51</v>
      </c>
      <c r="K70" s="76"/>
      <c r="L70" s="121"/>
    </row>
    <row r="71" spans="3:12" x14ac:dyDescent="0.2">
      <c r="C71" s="90"/>
      <c r="D71" s="91" t="s">
        <v>52</v>
      </c>
      <c r="E71" s="92"/>
      <c r="F71" s="92"/>
      <c r="G71" s="92"/>
      <c r="H71" s="93"/>
      <c r="I71" s="94"/>
      <c r="J71" s="122">
        <v>10</v>
      </c>
      <c r="K71" s="94"/>
      <c r="L71" s="95"/>
    </row>
    <row r="72" spans="3:12" x14ac:dyDescent="0.2">
      <c r="C72" s="96"/>
      <c r="D72" s="79" t="s">
        <v>53</v>
      </c>
      <c r="E72" s="77"/>
      <c r="F72" s="77"/>
      <c r="G72" s="77"/>
      <c r="H72" s="78"/>
      <c r="I72" s="97"/>
      <c r="J72" s="123"/>
      <c r="K72" s="97"/>
      <c r="L72" s="98"/>
    </row>
    <row r="73" spans="3:12" x14ac:dyDescent="0.25">
      <c r="C73" s="99"/>
      <c r="D73" s="79" t="s">
        <v>54</v>
      </c>
      <c r="E73" s="80"/>
      <c r="F73" s="80"/>
      <c r="G73" s="80"/>
      <c r="H73" s="78"/>
      <c r="I73" s="97"/>
      <c r="J73" s="123"/>
      <c r="K73" s="97"/>
      <c r="L73" s="98"/>
    </row>
    <row r="74" spans="3:12" x14ac:dyDescent="0.2">
      <c r="C74" s="100" t="s">
        <v>55</v>
      </c>
      <c r="D74" s="82" t="s">
        <v>56</v>
      </c>
      <c r="E74" s="81" t="s">
        <v>57</v>
      </c>
      <c r="F74" s="113">
        <v>3610</v>
      </c>
      <c r="G74" s="81"/>
      <c r="H74" s="118"/>
      <c r="I74" s="97"/>
      <c r="J74" s="123">
        <v>10</v>
      </c>
      <c r="K74" s="97"/>
      <c r="L74" s="98"/>
    </row>
    <row r="75" spans="3:12" x14ac:dyDescent="0.25">
      <c r="C75" s="99"/>
      <c r="D75" s="79" t="s">
        <v>58</v>
      </c>
      <c r="E75" s="80"/>
      <c r="F75" s="114"/>
      <c r="G75" s="80"/>
      <c r="H75" s="118"/>
      <c r="I75" s="97"/>
      <c r="J75" s="123"/>
      <c r="K75" s="97"/>
      <c r="L75" s="98"/>
    </row>
    <row r="76" spans="3:12" x14ac:dyDescent="0.25">
      <c r="C76" s="99"/>
      <c r="D76" s="82" t="s">
        <v>59</v>
      </c>
      <c r="E76" s="80"/>
      <c r="F76" s="114"/>
      <c r="G76" s="80"/>
      <c r="H76" s="81"/>
      <c r="I76" s="97"/>
      <c r="J76" s="123"/>
      <c r="K76" s="97"/>
      <c r="L76" s="98"/>
    </row>
    <row r="77" spans="3:12" x14ac:dyDescent="0.25">
      <c r="C77" s="100" t="s">
        <v>60</v>
      </c>
      <c r="D77" s="82" t="s">
        <v>61</v>
      </c>
      <c r="E77" s="81" t="s">
        <v>57</v>
      </c>
      <c r="F77" s="113">
        <v>4636</v>
      </c>
      <c r="G77" s="81"/>
      <c r="H77" s="81"/>
      <c r="I77" s="97"/>
      <c r="J77" s="123">
        <v>50</v>
      </c>
      <c r="K77" s="97"/>
      <c r="L77" s="101"/>
    </row>
    <row r="78" spans="3:12" x14ac:dyDescent="0.25">
      <c r="C78" s="96"/>
      <c r="D78" s="77"/>
      <c r="E78" s="77"/>
      <c r="F78" s="115"/>
      <c r="G78" s="77"/>
      <c r="H78" s="115"/>
      <c r="I78" s="97"/>
      <c r="J78" s="123"/>
      <c r="K78" s="97"/>
      <c r="L78" s="102"/>
    </row>
    <row r="79" spans="3:12" x14ac:dyDescent="0.25">
      <c r="C79" s="100" t="s">
        <v>62</v>
      </c>
      <c r="D79" s="82" t="s">
        <v>63</v>
      </c>
      <c r="E79" s="81" t="s">
        <v>57</v>
      </c>
      <c r="F79" s="85">
        <v>960</v>
      </c>
      <c r="G79" s="81"/>
      <c r="H79" s="81"/>
      <c r="I79" s="97"/>
      <c r="J79" s="123">
        <v>50</v>
      </c>
      <c r="K79" s="97"/>
      <c r="L79" s="101"/>
    </row>
    <row r="80" spans="3:12" x14ac:dyDescent="0.2">
      <c r="C80" s="103" t="s">
        <v>64</v>
      </c>
      <c r="D80" s="84" t="s">
        <v>65</v>
      </c>
      <c r="E80" s="83" t="s">
        <v>66</v>
      </c>
      <c r="F80" s="116">
        <v>358</v>
      </c>
      <c r="G80" s="83"/>
      <c r="H80" s="83"/>
      <c r="I80" s="97"/>
      <c r="J80" s="123">
        <v>66</v>
      </c>
      <c r="K80" s="97"/>
      <c r="L80" s="104"/>
    </row>
    <row r="81" spans="3:12" x14ac:dyDescent="0.25">
      <c r="C81" s="100" t="s">
        <v>67</v>
      </c>
      <c r="D81" s="82" t="s">
        <v>68</v>
      </c>
      <c r="E81" s="80"/>
      <c r="F81" s="114"/>
      <c r="G81" s="80"/>
      <c r="H81" s="114"/>
      <c r="I81" s="97"/>
      <c r="J81" s="123"/>
      <c r="K81" s="97"/>
      <c r="L81" s="105"/>
    </row>
    <row r="82" spans="3:12" x14ac:dyDescent="0.25">
      <c r="C82" s="99"/>
      <c r="D82" s="82" t="s">
        <v>69</v>
      </c>
      <c r="E82" s="81" t="s">
        <v>66</v>
      </c>
      <c r="F82" s="85">
        <v>583</v>
      </c>
      <c r="G82" s="81"/>
      <c r="H82" s="81"/>
      <c r="I82" s="97"/>
      <c r="J82" s="123">
        <v>75</v>
      </c>
      <c r="K82" s="97"/>
      <c r="L82" s="101"/>
    </row>
    <row r="83" spans="3:12" x14ac:dyDescent="0.25">
      <c r="C83" s="100" t="s">
        <v>70</v>
      </c>
      <c r="D83" s="82" t="s">
        <v>71</v>
      </c>
      <c r="E83" s="80"/>
      <c r="F83" s="114"/>
      <c r="G83" s="80"/>
      <c r="H83" s="114"/>
      <c r="I83" s="97"/>
      <c r="J83" s="123"/>
      <c r="K83" s="97"/>
      <c r="L83" s="105"/>
    </row>
    <row r="84" spans="3:12" x14ac:dyDescent="0.25">
      <c r="C84" s="99"/>
      <c r="D84" s="82" t="s">
        <v>72</v>
      </c>
      <c r="E84" s="81" t="s">
        <v>66</v>
      </c>
      <c r="F84" s="85">
        <v>583</v>
      </c>
      <c r="G84" s="81"/>
      <c r="H84" s="81"/>
      <c r="I84" s="97"/>
      <c r="J84" s="123">
        <v>105</v>
      </c>
      <c r="K84" s="97"/>
      <c r="L84" s="101"/>
    </row>
    <row r="85" spans="3:12" x14ac:dyDescent="0.25">
      <c r="C85" s="100" t="s">
        <v>73</v>
      </c>
      <c r="D85" s="82" t="s">
        <v>74</v>
      </c>
      <c r="E85" s="80"/>
      <c r="F85" s="114"/>
      <c r="G85" s="80"/>
      <c r="H85" s="114"/>
      <c r="I85" s="97"/>
      <c r="J85" s="123"/>
      <c r="K85" s="97"/>
      <c r="L85" s="105"/>
    </row>
    <row r="86" spans="3:12" x14ac:dyDescent="0.25">
      <c r="C86" s="96"/>
      <c r="D86" s="82" t="s">
        <v>75</v>
      </c>
      <c r="E86" s="81" t="s">
        <v>76</v>
      </c>
      <c r="F86" s="85">
        <v>72</v>
      </c>
      <c r="G86" s="81"/>
      <c r="H86" s="81"/>
      <c r="I86" s="97"/>
      <c r="J86" s="123">
        <v>79.75</v>
      </c>
      <c r="K86" s="97"/>
      <c r="L86" s="101"/>
    </row>
    <row r="87" spans="3:12" x14ac:dyDescent="0.25">
      <c r="C87" s="99"/>
      <c r="D87" s="82" t="s">
        <v>77</v>
      </c>
      <c r="E87" s="80"/>
      <c r="F87" s="114"/>
      <c r="G87" s="80"/>
      <c r="H87" s="81"/>
      <c r="I87" s="97"/>
      <c r="J87" s="123"/>
      <c r="K87" s="97"/>
      <c r="L87" s="105"/>
    </row>
    <row r="88" spans="3:12" x14ac:dyDescent="0.25">
      <c r="C88" s="100" t="s">
        <v>78</v>
      </c>
      <c r="D88" s="82" t="s">
        <v>79</v>
      </c>
      <c r="E88" s="81" t="s">
        <v>57</v>
      </c>
      <c r="F88" s="85">
        <v>740</v>
      </c>
      <c r="G88" s="81"/>
      <c r="H88" s="81"/>
      <c r="I88" s="97"/>
      <c r="J88" s="123">
        <v>56</v>
      </c>
      <c r="K88" s="97"/>
      <c r="L88" s="101"/>
    </row>
    <row r="89" spans="3:12" x14ac:dyDescent="0.25">
      <c r="C89" s="106" t="s">
        <v>80</v>
      </c>
      <c r="D89" s="86" t="s">
        <v>74</v>
      </c>
      <c r="E89" s="77"/>
      <c r="F89" s="115"/>
      <c r="G89" s="77"/>
      <c r="H89" s="115"/>
      <c r="I89" s="97"/>
      <c r="J89" s="123"/>
      <c r="K89" s="97"/>
      <c r="L89" s="102"/>
    </row>
    <row r="90" spans="3:12" x14ac:dyDescent="0.25">
      <c r="C90" s="99"/>
      <c r="D90" s="82" t="s">
        <v>81</v>
      </c>
      <c r="E90" s="81" t="s">
        <v>76</v>
      </c>
      <c r="F90" s="85">
        <v>47</v>
      </c>
      <c r="G90" s="81"/>
      <c r="H90" s="81"/>
      <c r="I90" s="97"/>
      <c r="J90" s="123">
        <v>79.75</v>
      </c>
      <c r="K90" s="97"/>
      <c r="L90" s="101"/>
    </row>
    <row r="91" spans="3:12" x14ac:dyDescent="0.25">
      <c r="C91" s="99"/>
      <c r="D91" s="79" t="s">
        <v>82</v>
      </c>
      <c r="E91" s="80"/>
      <c r="F91" s="114"/>
      <c r="G91" s="80"/>
      <c r="H91" s="114"/>
      <c r="I91" s="97"/>
      <c r="J91" s="123"/>
      <c r="K91" s="97"/>
      <c r="L91" s="105"/>
    </row>
    <row r="92" spans="3:12" x14ac:dyDescent="0.25">
      <c r="C92" s="99"/>
      <c r="D92" s="82" t="s">
        <v>83</v>
      </c>
      <c r="E92" s="80"/>
      <c r="F92" s="114"/>
      <c r="G92" s="80"/>
      <c r="H92" s="114"/>
      <c r="I92" s="97"/>
      <c r="J92" s="123"/>
      <c r="K92" s="97"/>
      <c r="L92" s="105"/>
    </row>
    <row r="93" spans="3:12" x14ac:dyDescent="0.25">
      <c r="C93" s="100" t="s">
        <v>84</v>
      </c>
      <c r="D93" s="82" t="s">
        <v>85</v>
      </c>
      <c r="E93" s="81" t="s">
        <v>57</v>
      </c>
      <c r="F93" s="113">
        <v>3610</v>
      </c>
      <c r="G93" s="81"/>
      <c r="H93" s="81"/>
      <c r="I93" s="97"/>
      <c r="J93" s="123">
        <v>5</v>
      </c>
      <c r="K93" s="97"/>
      <c r="L93" s="107"/>
    </row>
    <row r="94" spans="3:12" x14ac:dyDescent="0.25">
      <c r="C94" s="99"/>
      <c r="D94" s="82" t="s">
        <v>86</v>
      </c>
      <c r="E94" s="80"/>
      <c r="F94" s="114"/>
      <c r="G94" s="80"/>
      <c r="H94" s="114"/>
      <c r="I94" s="97"/>
      <c r="J94" s="123"/>
      <c r="K94" s="97"/>
      <c r="L94" s="105"/>
    </row>
    <row r="95" spans="3:12" x14ac:dyDescent="0.25">
      <c r="C95" s="100" t="s">
        <v>87</v>
      </c>
      <c r="D95" s="82" t="s">
        <v>88</v>
      </c>
      <c r="E95" s="81" t="s">
        <v>57</v>
      </c>
      <c r="F95" s="113">
        <v>4636</v>
      </c>
      <c r="G95" s="81"/>
      <c r="H95" s="81"/>
      <c r="I95" s="97"/>
      <c r="J95" s="123">
        <v>5</v>
      </c>
      <c r="K95" s="97"/>
      <c r="L95" s="107"/>
    </row>
    <row r="96" spans="3:12" x14ac:dyDescent="0.25">
      <c r="C96" s="100" t="s">
        <v>89</v>
      </c>
      <c r="D96" s="82" t="s">
        <v>90</v>
      </c>
      <c r="E96" s="81" t="s">
        <v>57</v>
      </c>
      <c r="F96" s="85">
        <v>960</v>
      </c>
      <c r="G96" s="81"/>
      <c r="H96" s="81"/>
      <c r="I96" s="97"/>
      <c r="J96" s="123">
        <v>5</v>
      </c>
      <c r="K96" s="97"/>
      <c r="L96" s="107"/>
    </row>
    <row r="97" spans="3:12" x14ac:dyDescent="0.25">
      <c r="C97" s="100" t="s">
        <v>91</v>
      </c>
      <c r="D97" s="82" t="s">
        <v>92</v>
      </c>
      <c r="E97" s="81" t="s">
        <v>66</v>
      </c>
      <c r="F97" s="85">
        <v>358</v>
      </c>
      <c r="G97" s="81"/>
      <c r="H97" s="81"/>
      <c r="I97" s="97"/>
      <c r="J97" s="123">
        <v>12</v>
      </c>
      <c r="K97" s="97"/>
      <c r="L97" s="101"/>
    </row>
    <row r="98" spans="3:12" x14ac:dyDescent="0.25">
      <c r="C98" s="100" t="s">
        <v>93</v>
      </c>
      <c r="D98" s="82" t="s">
        <v>94</v>
      </c>
      <c r="E98" s="81" t="s">
        <v>66</v>
      </c>
      <c r="F98" s="85">
        <v>583</v>
      </c>
      <c r="G98" s="81"/>
      <c r="H98" s="81"/>
      <c r="I98" s="97"/>
      <c r="J98" s="123">
        <v>12</v>
      </c>
      <c r="K98" s="97"/>
      <c r="L98" s="101"/>
    </row>
    <row r="99" spans="3:12" x14ac:dyDescent="0.25">
      <c r="C99" s="100" t="s">
        <v>95</v>
      </c>
      <c r="D99" s="82" t="s">
        <v>96</v>
      </c>
      <c r="E99" s="81" t="s">
        <v>66</v>
      </c>
      <c r="F99" s="85">
        <v>583</v>
      </c>
      <c r="G99" s="81"/>
      <c r="H99" s="81"/>
      <c r="I99" s="97"/>
      <c r="J99" s="123">
        <v>12</v>
      </c>
      <c r="K99" s="97"/>
      <c r="L99" s="101"/>
    </row>
    <row r="100" spans="3:12" x14ac:dyDescent="0.25">
      <c r="C100" s="99"/>
      <c r="D100" s="82" t="s">
        <v>97</v>
      </c>
      <c r="E100" s="80"/>
      <c r="F100" s="114"/>
      <c r="G100" s="80"/>
      <c r="H100" s="114"/>
      <c r="I100" s="97"/>
      <c r="J100" s="123"/>
      <c r="K100" s="97"/>
      <c r="L100" s="105"/>
    </row>
    <row r="101" spans="3:12" x14ac:dyDescent="0.25">
      <c r="C101" s="108" t="s">
        <v>98</v>
      </c>
      <c r="D101" s="109" t="s">
        <v>99</v>
      </c>
      <c r="E101" s="110" t="s">
        <v>57</v>
      </c>
      <c r="F101" s="117">
        <v>740</v>
      </c>
      <c r="G101" s="110"/>
      <c r="H101" s="110"/>
      <c r="I101" s="111"/>
      <c r="J101" s="124">
        <v>5</v>
      </c>
      <c r="K101" s="111"/>
      <c r="L101" s="112"/>
    </row>
  </sheetData>
  <protectedRanges>
    <protectedRange password="CC41" sqref="C45:D52" name="Mr. Loh_2"/>
    <protectedRange password="C5B9" sqref="C27:D34" name="Mr Lee MC_1"/>
    <protectedRange password="CC35" sqref="C54:D62" name="Mr. Chuah_2"/>
    <protectedRange password="CC47" sqref="C36:C43" name="Mr Saw_1_1"/>
  </protectedRanges>
  <printOptions horizontalCentered="1" verticalCentered="1" gridLines="1"/>
  <pageMargins left="0.7" right="0.7" top="0.75" bottom="0.75" header="0.3" footer="0.3"/>
  <pageSetup paperSize="9" scale="57" orientation="portrait" r:id="rId1"/>
  <headerFooter>
    <oddFooter>&amp;CBQ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Kong Ching Ing</dc:creator>
  <cp:lastModifiedBy>Kong Ching Ing</cp:lastModifiedBy>
  <cp:lastPrinted>2022-03-18T03:14:47Z</cp:lastPrinted>
  <dcterms:created xsi:type="dcterms:W3CDTF">2022-01-28T02:37:13Z</dcterms:created>
  <dcterms:modified xsi:type="dcterms:W3CDTF">2022-03-18T07:36:43Z</dcterms:modified>
</cp:coreProperties>
</file>