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65" windowWidth="20490" windowHeight="4080"/>
  </bookViews>
  <sheets>
    <sheet name="VO" sheetId="4" r:id="rId1"/>
  </sheets>
  <definedNames>
    <definedName name="_xlnm.Print_Area" localSheetId="0">VO!$A$1:$I$75</definedName>
  </definedNames>
  <calcPr calcId="144525"/>
</workbook>
</file>

<file path=xl/calcChain.xml><?xml version="1.0" encoding="utf-8"?>
<calcChain xmlns="http://schemas.openxmlformats.org/spreadsheetml/2006/main">
  <c r="I37" i="4" l="1"/>
  <c r="F37" i="4"/>
  <c r="I36" i="4"/>
  <c r="F36" i="4"/>
  <c r="I35" i="4"/>
  <c r="I34" i="4"/>
  <c r="F34" i="4"/>
  <c r="I33" i="4"/>
  <c r="F33" i="4"/>
  <c r="I32" i="4"/>
  <c r="I31" i="4"/>
  <c r="I30" i="4"/>
  <c r="I28" i="4"/>
  <c r="F28" i="4"/>
  <c r="I27" i="4"/>
  <c r="F27" i="4"/>
  <c r="I26" i="4"/>
  <c r="F26" i="4"/>
  <c r="I25" i="4"/>
  <c r="F25" i="4"/>
  <c r="I24" i="4"/>
  <c r="F24" i="4"/>
  <c r="I23" i="4"/>
  <c r="I22" i="4"/>
  <c r="F22" i="4"/>
  <c r="I21" i="4"/>
  <c r="F21" i="4"/>
  <c r="I20" i="4"/>
  <c r="F20" i="4"/>
  <c r="I19" i="4"/>
  <c r="I18" i="4"/>
  <c r="F18" i="4"/>
  <c r="I17" i="4"/>
  <c r="F17" i="4"/>
  <c r="I16" i="4"/>
  <c r="F16" i="4"/>
  <c r="I15" i="4"/>
  <c r="F15" i="4"/>
  <c r="I14" i="4"/>
  <c r="F14" i="4"/>
  <c r="I13" i="4"/>
  <c r="I12" i="4"/>
  <c r="F12" i="4"/>
  <c r="I11" i="4"/>
  <c r="F11" i="4"/>
  <c r="I10" i="4"/>
  <c r="F10" i="4"/>
  <c r="I52" i="4" l="1"/>
  <c r="I56" i="4"/>
  <c r="I64" i="4"/>
  <c r="I67" i="4"/>
  <c r="F69" i="4"/>
  <c r="F68" i="4"/>
  <c r="F58" i="4"/>
  <c r="F57" i="4"/>
  <c r="F55" i="4"/>
  <c r="F54" i="4"/>
  <c r="F53" i="4"/>
  <c r="F43" i="4" l="1"/>
  <c r="F48" i="4"/>
  <c r="I53" i="4"/>
  <c r="F44" i="4"/>
  <c r="F49" i="4"/>
  <c r="I62" i="4"/>
  <c r="F45" i="4"/>
  <c r="F50" i="4"/>
  <c r="F47" i="4"/>
  <c r="F51" i="4"/>
  <c r="F65" i="4"/>
  <c r="I59" i="4"/>
  <c r="I63" i="4"/>
  <c r="F66" i="4"/>
  <c r="I61" i="4"/>
  <c r="I68" i="4"/>
  <c r="I46" i="4"/>
  <c r="F61" i="4"/>
  <c r="F59" i="4"/>
  <c r="F60" i="4"/>
  <c r="I47" i="4" l="1"/>
  <c r="I48" i="4"/>
  <c r="I57" i="4"/>
  <c r="I60" i="4"/>
  <c r="I58" i="4"/>
  <c r="I54" i="4"/>
  <c r="I55" i="4"/>
  <c r="I65" i="4"/>
  <c r="I69" i="4"/>
  <c r="I51" i="4"/>
  <c r="I49" i="4"/>
  <c r="F74" i="4"/>
  <c r="I43" i="4" l="1"/>
  <c r="I44" i="4"/>
  <c r="I50" i="4"/>
  <c r="I66" i="4"/>
  <c r="I45" i="4"/>
  <c r="I74" i="4" l="1"/>
</calcChain>
</file>

<file path=xl/sharedStrings.xml><?xml version="1.0" encoding="utf-8"?>
<sst xmlns="http://schemas.openxmlformats.org/spreadsheetml/2006/main" count="120" uniqueCount="33">
  <si>
    <t>Project : AL1</t>
  </si>
  <si>
    <t>Subject : RC Crew</t>
  </si>
  <si>
    <t>ITEM</t>
  </si>
  <si>
    <t>DESCRIPTION</t>
  </si>
  <si>
    <t>UNIT</t>
  </si>
  <si>
    <t>RATE (RM)</t>
  </si>
  <si>
    <t>AMOUNT(RM)</t>
  </si>
  <si>
    <t>M2</t>
  </si>
  <si>
    <t>CARPENTER</t>
  </si>
  <si>
    <t>M</t>
  </si>
  <si>
    <t>B</t>
  </si>
  <si>
    <t>UPPER FLOOR</t>
  </si>
  <si>
    <t>a) Columns</t>
  </si>
  <si>
    <t>b) Upper floor beam</t>
  </si>
  <si>
    <t>c) Upper Floor Slab</t>
  </si>
  <si>
    <t>d) Staircase</t>
  </si>
  <si>
    <t>Sawn Formwork (Type B2,S2,B3,S3)</t>
  </si>
  <si>
    <t xml:space="preserve">   i) Landing beam &amp; landing slab</t>
  </si>
  <si>
    <t xml:space="preserve">   ii) Soffit of staircase</t>
  </si>
  <si>
    <t xml:space="preserve">  iii) Side of undercut riser, &gt; 200mm high</t>
  </si>
  <si>
    <t xml:space="preserve">  iv) Side of landing slab, &gt; 200mm high</t>
  </si>
  <si>
    <t>Aluminum Formwork (Type Z2,Z3)</t>
  </si>
  <si>
    <t>C</t>
  </si>
  <si>
    <t>ROOF CONSTRUCTION</t>
  </si>
  <si>
    <t>a) Roof Beam</t>
  </si>
  <si>
    <t>b) Roof Slab</t>
  </si>
  <si>
    <t>Total Amount (RM)</t>
  </si>
  <si>
    <t xml:space="preserve">  v) Raking sides of open stringers 300mm (extra)</t>
  </si>
  <si>
    <t>Qty</t>
  </si>
  <si>
    <t>Revised</t>
  </si>
  <si>
    <t>Subcon BQ</t>
  </si>
  <si>
    <t>OMMISION</t>
  </si>
  <si>
    <t>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</si>
</sst>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i/>
      <sz val="12"/>
      <name val="Calibri"/>
      <family val="2"/>
      <scheme val="min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1"/>
      <name val="Cambria"/>
      <family val="1"/>
      <scheme val="major"/>
    </font>
    <font>
      <sz val="14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2" applyFont="1" applyFill="1" applyAlignment="1">
      <alignment vertical="top"/>
    </xf>
    <xf numFmtId="0" fontId="4" fillId="0" borderId="0" xfId="2" applyFont="1" applyFill="1" applyAlignment="1">
      <alignment horizontal="center" vertical="top"/>
    </xf>
    <xf numFmtId="0" fontId="7" fillId="0" borderId="3" xfId="2" applyFont="1" applyFill="1" applyBorder="1" applyAlignment="1">
      <alignment horizontal="center" vertical="top"/>
    </xf>
    <xf numFmtId="165" fontId="8" fillId="0" borderId="3" xfId="1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left"/>
    </xf>
    <xf numFmtId="0" fontId="7" fillId="0" borderId="3" xfId="1" applyNumberFormat="1" applyFont="1" applyFill="1" applyBorder="1" applyAlignment="1">
      <alignment horizontal="left"/>
    </xf>
    <xf numFmtId="0" fontId="8" fillId="0" borderId="3" xfId="1" applyNumberFormat="1" applyFont="1" applyFill="1" applyBorder="1" applyAlignment="1">
      <alignment horizontal="left"/>
    </xf>
    <xf numFmtId="0" fontId="9" fillId="0" borderId="3" xfId="1" applyNumberFormat="1" applyFont="1" applyFill="1" applyBorder="1"/>
    <xf numFmtId="0" fontId="7" fillId="0" borderId="3" xfId="2" applyFont="1" applyFill="1" applyBorder="1" applyAlignment="1">
      <alignment horizontal="center" vertical="top" wrapText="1"/>
    </xf>
    <xf numFmtId="0" fontId="7" fillId="0" borderId="3" xfId="2" applyFont="1" applyFill="1" applyBorder="1" applyAlignment="1">
      <alignment horizontal="left" vertical="top" wrapText="1"/>
    </xf>
    <xf numFmtId="0" fontId="7" fillId="0" borderId="3" xfId="2" applyFont="1" applyFill="1" applyBorder="1" applyAlignment="1">
      <alignment horizontal="justify" vertical="top" wrapText="1"/>
    </xf>
    <xf numFmtId="0" fontId="13" fillId="0" borderId="0" xfId="2" applyFont="1" applyFill="1" applyBorder="1" applyAlignment="1">
      <alignment horizontal="left" vertical="top"/>
    </xf>
    <xf numFmtId="0" fontId="14" fillId="0" borderId="0" xfId="2" applyFont="1" applyFill="1" applyBorder="1" applyAlignment="1">
      <alignment horizontal="center" vertical="top"/>
    </xf>
    <xf numFmtId="0" fontId="15" fillId="0" borderId="0" xfId="2" applyFont="1" applyFill="1" applyAlignment="1">
      <alignment vertical="top"/>
    </xf>
    <xf numFmtId="0" fontId="0" fillId="0" borderId="0" xfId="0" applyFill="1"/>
    <xf numFmtId="0" fontId="1" fillId="0" borderId="0" xfId="0" applyFont="1" applyFill="1" applyAlignment="1">
      <alignment horizontal="center"/>
    </xf>
    <xf numFmtId="43" fontId="0" fillId="0" borderId="0" xfId="0" applyNumberFormat="1" applyFill="1"/>
    <xf numFmtId="0" fontId="6" fillId="0" borderId="3" xfId="0" quotePrefix="1" applyFont="1" applyFill="1" applyBorder="1" applyAlignment="1">
      <alignment horizontal="center"/>
    </xf>
    <xf numFmtId="165" fontId="8" fillId="0" borderId="3" xfId="1" applyNumberFormat="1" applyFont="1" applyFill="1" applyBorder="1"/>
    <xf numFmtId="164" fontId="6" fillId="0" borderId="3" xfId="0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left"/>
    </xf>
    <xf numFmtId="0" fontId="7" fillId="0" borderId="0" xfId="4" applyNumberFormat="1" applyFont="1" applyFill="1" applyAlignment="1">
      <alignment horizontal="left"/>
    </xf>
    <xf numFmtId="43" fontId="7" fillId="0" borderId="4" xfId="3" applyFont="1" applyFill="1" applyBorder="1" applyAlignment="1">
      <alignment horizontal="center" vertical="top"/>
    </xf>
    <xf numFmtId="0" fontId="16" fillId="0" borderId="0" xfId="2" applyFont="1" applyFill="1" applyAlignment="1">
      <alignment horizontal="center" vertical="top"/>
    </xf>
    <xf numFmtId="43" fontId="17" fillId="0" borderId="0" xfId="3" applyFont="1" applyFill="1" applyAlignment="1">
      <alignment vertical="top"/>
    </xf>
    <xf numFmtId="43" fontId="7" fillId="0" borderId="3" xfId="3" applyFont="1" applyFill="1" applyBorder="1" applyAlignment="1">
      <alignment horizontal="center" vertical="top"/>
    </xf>
    <xf numFmtId="0" fontId="18" fillId="0" borderId="0" xfId="0" applyFont="1" applyFill="1"/>
    <xf numFmtId="165" fontId="7" fillId="0" borderId="3" xfId="2" applyNumberFormat="1" applyFont="1" applyFill="1" applyBorder="1" applyAlignment="1">
      <alignment horizontal="center"/>
    </xf>
    <xf numFmtId="0" fontId="18" fillId="0" borderId="3" xfId="0" applyFont="1" applyFill="1" applyBorder="1"/>
    <xf numFmtId="43" fontId="18" fillId="0" borderId="3" xfId="0" applyNumberFormat="1" applyFont="1" applyFill="1" applyBorder="1"/>
    <xf numFmtId="0" fontId="0" fillId="0" borderId="0" xfId="0" applyFill="1" applyAlignment="1">
      <alignment vertical="center"/>
    </xf>
    <xf numFmtId="0" fontId="0" fillId="0" borderId="0" xfId="0" applyFill="1" applyAlignment="1">
      <alignment vertical="top"/>
    </xf>
    <xf numFmtId="0" fontId="18" fillId="0" borderId="1" xfId="0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 wrapText="1"/>
    </xf>
    <xf numFmtId="43" fontId="7" fillId="0" borderId="1" xfId="3" applyFont="1" applyFill="1" applyBorder="1" applyAlignment="1">
      <alignment horizontal="center" vertical="center" wrapText="1"/>
    </xf>
    <xf numFmtId="43" fontId="7" fillId="0" borderId="5" xfId="3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3" fontId="18" fillId="0" borderId="3" xfId="7" applyFont="1" applyFill="1" applyBorder="1"/>
    <xf numFmtId="0" fontId="20" fillId="0" borderId="0" xfId="0" applyFont="1" applyFill="1"/>
    <xf numFmtId="43" fontId="20" fillId="0" borderId="0" xfId="0" applyNumberFormat="1" applyFont="1" applyFill="1"/>
    <xf numFmtId="165" fontId="7" fillId="0" borderId="4" xfId="2" applyNumberFormat="1" applyFont="1" applyFill="1" applyBorder="1" applyAlignment="1">
      <alignment horizontal="center"/>
    </xf>
    <xf numFmtId="1" fontId="7" fillId="0" borderId="4" xfId="2" applyNumberFormat="1" applyFont="1" applyFill="1" applyBorder="1" applyAlignment="1">
      <alignment horizontal="center" vertical="top"/>
    </xf>
    <xf numFmtId="0" fontId="7" fillId="0" borderId="5" xfId="5" applyFont="1" applyFill="1" applyBorder="1" applyAlignment="1">
      <alignment vertical="center"/>
    </xf>
    <xf numFmtId="0" fontId="5" fillId="0" borderId="6" xfId="5" applyFont="1" applyFill="1" applyBorder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43" fontId="7" fillId="0" borderId="1" xfId="5" applyNumberFormat="1" applyFont="1" applyFill="1" applyBorder="1" applyAlignment="1">
      <alignment vertical="center"/>
    </xf>
    <xf numFmtId="43" fontId="5" fillId="0" borderId="1" xfId="6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43" fontId="19" fillId="0" borderId="1" xfId="7" applyFont="1" applyFill="1" applyBorder="1" applyAlignment="1">
      <alignment vertical="center"/>
    </xf>
    <xf numFmtId="43" fontId="0" fillId="0" borderId="0" xfId="0" applyNumberFormat="1" applyFill="1" applyAlignment="1">
      <alignment vertical="center"/>
    </xf>
    <xf numFmtId="0" fontId="12" fillId="0" borderId="1" xfId="5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top" wrapText="1"/>
    </xf>
    <xf numFmtId="0" fontId="16" fillId="0" borderId="6" xfId="2" applyFont="1" applyFill="1" applyBorder="1" applyAlignment="1">
      <alignment horizontal="center" vertical="top" wrapText="1"/>
    </xf>
    <xf numFmtId="0" fontId="16" fillId="0" borderId="2" xfId="2" applyFont="1" applyFill="1" applyBorder="1" applyAlignment="1">
      <alignment horizontal="center" vertical="top" wrapText="1"/>
    </xf>
    <xf numFmtId="0" fontId="21" fillId="0" borderId="3" xfId="1" applyNumberFormat="1" applyFont="1" applyFill="1" applyBorder="1" applyAlignment="1">
      <alignment horizontal="left"/>
    </xf>
  </cellXfs>
  <cellStyles count="8">
    <cellStyle name="Comma" xfId="7" builtinId="3"/>
    <cellStyle name="Comma [0]" xfId="1" builtinId="6"/>
    <cellStyle name="Comma 15" xfId="3"/>
    <cellStyle name="Comma 6" xfId="6"/>
    <cellStyle name="Normal" xfId="0" builtinId="0"/>
    <cellStyle name="Normal 2 5" xfId="4"/>
    <cellStyle name="Normal 5 2" xfId="5"/>
    <cellStyle name="Normal 9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="80" zoomScaleNormal="80" workbookViewId="0">
      <selection activeCell="F64" sqref="F64"/>
    </sheetView>
  </sheetViews>
  <sheetFormatPr defaultRowHeight="15" x14ac:dyDescent="0.25"/>
  <cols>
    <col min="1" max="1" width="9.140625" style="16"/>
    <col min="2" max="2" width="49.42578125" style="16" customWidth="1"/>
    <col min="3" max="3" width="5.85546875" style="16" customWidth="1"/>
    <col min="4" max="4" width="14.85546875" style="28" bestFit="1" customWidth="1"/>
    <col min="5" max="5" width="10.28515625" style="28" bestFit="1" customWidth="1"/>
    <col min="6" max="6" width="19.42578125" style="28" customWidth="1"/>
    <col min="7" max="7" width="16.140625" style="28" customWidth="1"/>
    <col min="8" max="8" width="12.28515625" style="28" customWidth="1"/>
    <col min="9" max="9" width="15.7109375" style="28" bestFit="1" customWidth="1"/>
    <col min="10" max="10" width="16.28515625" style="16" customWidth="1"/>
    <col min="11" max="11" width="15" style="16" customWidth="1"/>
    <col min="12" max="16384" width="9.140625" style="16"/>
  </cols>
  <sheetData>
    <row r="1" spans="1:12" ht="18" x14ac:dyDescent="0.25">
      <c r="A1" s="15" t="s">
        <v>0</v>
      </c>
      <c r="B1" s="1"/>
      <c r="C1" s="1"/>
      <c r="D1" s="25"/>
      <c r="E1" s="26"/>
      <c r="F1" s="26"/>
    </row>
    <row r="2" spans="1:12" ht="18" x14ac:dyDescent="0.25">
      <c r="A2" s="13" t="s">
        <v>1</v>
      </c>
      <c r="B2" s="1"/>
      <c r="C2" s="1"/>
      <c r="D2" s="25"/>
      <c r="E2" s="26"/>
      <c r="F2" s="26"/>
    </row>
    <row r="3" spans="1:12" s="17" customFormat="1" x14ac:dyDescent="0.25">
      <c r="A3" s="14"/>
      <c r="B3" s="2"/>
      <c r="C3" s="2"/>
      <c r="D3" s="53" t="s">
        <v>30</v>
      </c>
      <c r="E3" s="54"/>
      <c r="F3" s="55"/>
      <c r="G3" s="53" t="s">
        <v>29</v>
      </c>
      <c r="H3" s="54"/>
      <c r="I3" s="55"/>
    </row>
    <row r="4" spans="1:12" ht="31.5" x14ac:dyDescent="0.25">
      <c r="A4" s="38" t="s">
        <v>2</v>
      </c>
      <c r="B4" s="38" t="s">
        <v>3</v>
      </c>
      <c r="C4" s="38" t="s">
        <v>4</v>
      </c>
      <c r="D4" s="35" t="s">
        <v>28</v>
      </c>
      <c r="E4" s="36" t="s">
        <v>5</v>
      </c>
      <c r="F4" s="37" t="s">
        <v>6</v>
      </c>
      <c r="G4" s="34" t="s">
        <v>28</v>
      </c>
      <c r="H4" s="36" t="s">
        <v>5</v>
      </c>
      <c r="I4" s="36" t="s">
        <v>6</v>
      </c>
      <c r="J4" s="33"/>
    </row>
    <row r="5" spans="1:12" ht="15.75" x14ac:dyDescent="0.25">
      <c r="A5" s="5"/>
      <c r="B5" s="7"/>
      <c r="C5" s="4"/>
      <c r="D5" s="29"/>
      <c r="E5" s="27"/>
      <c r="F5" s="24"/>
      <c r="G5" s="30"/>
      <c r="H5" s="30"/>
      <c r="I5" s="30"/>
    </row>
    <row r="6" spans="1:12" ht="15.75" x14ac:dyDescent="0.25">
      <c r="A6" s="5"/>
      <c r="B6" s="56" t="s">
        <v>31</v>
      </c>
      <c r="C6" s="4"/>
      <c r="D6" s="29"/>
      <c r="E6" s="27"/>
      <c r="F6" s="24"/>
      <c r="G6" s="30"/>
      <c r="H6" s="30"/>
      <c r="I6" s="30"/>
    </row>
    <row r="7" spans="1:12" ht="15.75" x14ac:dyDescent="0.25">
      <c r="A7" s="19" t="s">
        <v>10</v>
      </c>
      <c r="B7" s="9" t="s">
        <v>11</v>
      </c>
      <c r="C7" s="20"/>
      <c r="D7" s="29"/>
      <c r="E7" s="27"/>
      <c r="F7" s="24"/>
      <c r="G7" s="30"/>
      <c r="H7" s="30"/>
      <c r="I7" s="30"/>
    </row>
    <row r="8" spans="1:12" ht="15.75" x14ac:dyDescent="0.25">
      <c r="A8" s="21">
        <v>2</v>
      </c>
      <c r="B8" s="9" t="s">
        <v>8</v>
      </c>
      <c r="C8" s="4"/>
      <c r="D8" s="29"/>
      <c r="E8" s="27"/>
      <c r="F8" s="24"/>
      <c r="G8" s="30"/>
      <c r="H8" s="30"/>
      <c r="I8" s="30"/>
    </row>
    <row r="9" spans="1:12" ht="15.75" x14ac:dyDescent="0.25">
      <c r="A9" s="5">
        <v>2.1</v>
      </c>
      <c r="B9" s="6" t="s">
        <v>16</v>
      </c>
      <c r="C9" s="4"/>
      <c r="D9" s="29"/>
      <c r="E9" s="27"/>
      <c r="F9" s="24"/>
      <c r="G9" s="30"/>
      <c r="H9" s="30"/>
      <c r="I9" s="30"/>
    </row>
    <row r="10" spans="1:12" ht="15.75" x14ac:dyDescent="0.25">
      <c r="A10" s="5"/>
      <c r="B10" s="7" t="s">
        <v>12</v>
      </c>
      <c r="C10" s="4" t="s">
        <v>7</v>
      </c>
      <c r="D10" s="29">
        <v>1306</v>
      </c>
      <c r="E10" s="27">
        <v>-17.22</v>
      </c>
      <c r="F10" s="24">
        <f>+ROUND(E10*$D10,2)</f>
        <v>-22489.32</v>
      </c>
      <c r="G10" s="31">
        <v>1306</v>
      </c>
      <c r="H10" s="31">
        <v>-17.22</v>
      </c>
      <c r="I10" s="39">
        <f>ROUND(G10*H10,2)</f>
        <v>-22489.32</v>
      </c>
      <c r="J10" s="18"/>
      <c r="K10" s="18"/>
      <c r="L10" s="18"/>
    </row>
    <row r="11" spans="1:12" ht="15.75" x14ac:dyDescent="0.25">
      <c r="A11" s="5"/>
      <c r="B11" s="8" t="s">
        <v>13</v>
      </c>
      <c r="C11" s="4" t="s">
        <v>7</v>
      </c>
      <c r="D11" s="29">
        <v>2129</v>
      </c>
      <c r="E11" s="27">
        <v>-17.22</v>
      </c>
      <c r="F11" s="24">
        <f>+ROUND(E11*$D11,2)</f>
        <v>-36661.379999999997</v>
      </c>
      <c r="G11" s="31">
        <v>2129</v>
      </c>
      <c r="H11" s="31">
        <v>-17.22</v>
      </c>
      <c r="I11" s="39">
        <f t="shared" ref="I11:I37" si="0">ROUND(G11*H11,2)</f>
        <v>-36661.379999999997</v>
      </c>
      <c r="J11" s="18"/>
      <c r="K11" s="18"/>
      <c r="L11" s="18"/>
    </row>
    <row r="12" spans="1:12" ht="15.75" x14ac:dyDescent="0.25">
      <c r="A12" s="5"/>
      <c r="B12" s="7" t="s">
        <v>14</v>
      </c>
      <c r="C12" s="4" t="s">
        <v>7</v>
      </c>
      <c r="D12" s="29">
        <v>1911</v>
      </c>
      <c r="E12" s="27">
        <v>-17.22</v>
      </c>
      <c r="F12" s="24">
        <f>+ROUND(E12*$D12,2)</f>
        <v>-32907.42</v>
      </c>
      <c r="G12" s="31">
        <v>1911</v>
      </c>
      <c r="H12" s="31">
        <v>-17.22</v>
      </c>
      <c r="I12" s="39">
        <f t="shared" si="0"/>
        <v>-32907.42</v>
      </c>
      <c r="J12" s="18"/>
      <c r="K12" s="18"/>
      <c r="L12" s="18"/>
    </row>
    <row r="13" spans="1:12" ht="15.75" x14ac:dyDescent="0.25">
      <c r="A13" s="5"/>
      <c r="B13" s="7" t="s">
        <v>15</v>
      </c>
      <c r="C13" s="4"/>
      <c r="D13" s="29"/>
      <c r="E13" s="27"/>
      <c r="F13" s="24"/>
      <c r="G13" s="31"/>
      <c r="H13" s="31"/>
      <c r="I13" s="39">
        <f t="shared" si="0"/>
        <v>0</v>
      </c>
      <c r="J13" s="18"/>
      <c r="K13" s="18"/>
      <c r="L13" s="18"/>
    </row>
    <row r="14" spans="1:12" ht="15.75" x14ac:dyDescent="0.25">
      <c r="A14" s="5"/>
      <c r="B14" s="7" t="s">
        <v>17</v>
      </c>
      <c r="C14" s="4" t="s">
        <v>7</v>
      </c>
      <c r="D14" s="29">
        <v>50</v>
      </c>
      <c r="E14" s="27">
        <v>-17.22</v>
      </c>
      <c r="F14" s="24">
        <f>+ROUND(E14*$D14,2)</f>
        <v>-861</v>
      </c>
      <c r="G14" s="31">
        <v>50</v>
      </c>
      <c r="H14" s="31">
        <v>-17.22</v>
      </c>
      <c r="I14" s="39">
        <f t="shared" si="0"/>
        <v>-861</v>
      </c>
      <c r="J14" s="18"/>
      <c r="K14" s="18"/>
      <c r="L14" s="18"/>
    </row>
    <row r="15" spans="1:12" ht="15.75" x14ac:dyDescent="0.25">
      <c r="A15" s="5"/>
      <c r="B15" s="22" t="s">
        <v>18</v>
      </c>
      <c r="C15" s="4" t="s">
        <v>7</v>
      </c>
      <c r="D15" s="29">
        <v>120</v>
      </c>
      <c r="E15" s="27">
        <v>-17.22</v>
      </c>
      <c r="F15" s="24">
        <f>+ROUND(E15*$D15,2)</f>
        <v>-2066.4</v>
      </c>
      <c r="G15" s="31">
        <v>120</v>
      </c>
      <c r="H15" s="31">
        <v>-17.22</v>
      </c>
      <c r="I15" s="39">
        <f t="shared" si="0"/>
        <v>-2066.4</v>
      </c>
      <c r="J15" s="18"/>
      <c r="K15" s="18"/>
      <c r="L15" s="18"/>
    </row>
    <row r="16" spans="1:12" ht="15.75" x14ac:dyDescent="0.25">
      <c r="A16" s="5"/>
      <c r="B16" s="23" t="s">
        <v>19</v>
      </c>
      <c r="C16" s="4" t="s">
        <v>9</v>
      </c>
      <c r="D16" s="29">
        <v>405</v>
      </c>
      <c r="E16" s="27">
        <v>-3.44</v>
      </c>
      <c r="F16" s="24">
        <f>+ROUND(E16*$D16,2)</f>
        <v>-1393.2</v>
      </c>
      <c r="G16" s="31">
        <v>405</v>
      </c>
      <c r="H16" s="31">
        <v>-3.44</v>
      </c>
      <c r="I16" s="39">
        <f t="shared" si="0"/>
        <v>-1393.2</v>
      </c>
      <c r="J16" s="18"/>
      <c r="K16" s="18"/>
      <c r="L16" s="18"/>
    </row>
    <row r="17" spans="1:12" ht="15.75" x14ac:dyDescent="0.25">
      <c r="A17" s="5"/>
      <c r="B17" s="23" t="s">
        <v>20</v>
      </c>
      <c r="C17" s="4" t="s">
        <v>9</v>
      </c>
      <c r="D17" s="29">
        <v>40</v>
      </c>
      <c r="E17" s="27">
        <v>-3.44</v>
      </c>
      <c r="F17" s="24">
        <f>+ROUND(E17*$D17,2)</f>
        <v>-137.6</v>
      </c>
      <c r="G17" s="31">
        <v>40</v>
      </c>
      <c r="H17" s="31">
        <v>-3.44</v>
      </c>
      <c r="I17" s="39">
        <f t="shared" si="0"/>
        <v>-137.6</v>
      </c>
      <c r="J17" s="18"/>
      <c r="K17" s="18"/>
      <c r="L17" s="18"/>
    </row>
    <row r="18" spans="1:12" ht="15.75" x14ac:dyDescent="0.25">
      <c r="A18" s="5"/>
      <c r="B18" s="23" t="s">
        <v>27</v>
      </c>
      <c r="C18" s="4" t="s">
        <v>9</v>
      </c>
      <c r="D18" s="29">
        <v>185</v>
      </c>
      <c r="E18" s="27">
        <v>-5.17</v>
      </c>
      <c r="F18" s="24">
        <f>+ROUND(E18*$D18,2)</f>
        <v>-956.45</v>
      </c>
      <c r="G18" s="31">
        <v>185</v>
      </c>
      <c r="H18" s="31">
        <v>-5.17</v>
      </c>
      <c r="I18" s="39">
        <f t="shared" si="0"/>
        <v>-956.45</v>
      </c>
      <c r="J18" s="18"/>
      <c r="K18" s="18"/>
      <c r="L18" s="18"/>
    </row>
    <row r="19" spans="1:12" ht="15.75" x14ac:dyDescent="0.25">
      <c r="A19" s="5">
        <v>2.2000000000000002</v>
      </c>
      <c r="B19" s="6" t="s">
        <v>21</v>
      </c>
      <c r="C19" s="4"/>
      <c r="D19" s="29"/>
      <c r="E19" s="27"/>
      <c r="F19" s="24"/>
      <c r="G19" s="31"/>
      <c r="H19" s="31"/>
      <c r="I19" s="39">
        <f t="shared" si="0"/>
        <v>0</v>
      </c>
      <c r="L19" s="18"/>
    </row>
    <row r="20" spans="1:12" ht="15.75" x14ac:dyDescent="0.25">
      <c r="A20" s="5"/>
      <c r="B20" s="7" t="s">
        <v>12</v>
      </c>
      <c r="C20" s="4" t="s">
        <v>7</v>
      </c>
      <c r="D20" s="29">
        <v>9248</v>
      </c>
      <c r="E20" s="27">
        <v>-12.5</v>
      </c>
      <c r="F20" s="24">
        <f>+ROUND(E20*$D20,2)</f>
        <v>-115600</v>
      </c>
      <c r="G20" s="31">
        <v>9248</v>
      </c>
      <c r="H20" s="31">
        <v>-12.5</v>
      </c>
      <c r="I20" s="39">
        <f t="shared" si="0"/>
        <v>-115600</v>
      </c>
      <c r="L20" s="18"/>
    </row>
    <row r="21" spans="1:12" ht="15.75" x14ac:dyDescent="0.25">
      <c r="A21" s="5"/>
      <c r="B21" s="8" t="s">
        <v>13</v>
      </c>
      <c r="C21" s="4" t="s">
        <v>7</v>
      </c>
      <c r="D21" s="29">
        <v>14476</v>
      </c>
      <c r="E21" s="27">
        <v>-12.5</v>
      </c>
      <c r="F21" s="24">
        <f>+ROUND(E21*$D21,2)</f>
        <v>-180950</v>
      </c>
      <c r="G21" s="31">
        <v>14476</v>
      </c>
      <c r="H21" s="31">
        <v>-12.5</v>
      </c>
      <c r="I21" s="39">
        <f t="shared" si="0"/>
        <v>-180950</v>
      </c>
      <c r="L21" s="18"/>
    </row>
    <row r="22" spans="1:12" ht="15.75" x14ac:dyDescent="0.25">
      <c r="A22" s="5"/>
      <c r="B22" s="7" t="s">
        <v>14</v>
      </c>
      <c r="C22" s="4" t="s">
        <v>7</v>
      </c>
      <c r="D22" s="29">
        <v>13046</v>
      </c>
      <c r="E22" s="27">
        <v>-12.5</v>
      </c>
      <c r="F22" s="24">
        <f>+ROUND(E22*$D22,2)</f>
        <v>-163075</v>
      </c>
      <c r="G22" s="31">
        <v>13046</v>
      </c>
      <c r="H22" s="31">
        <v>-12.5</v>
      </c>
      <c r="I22" s="39">
        <f t="shared" si="0"/>
        <v>-163075</v>
      </c>
      <c r="L22" s="18"/>
    </row>
    <row r="23" spans="1:12" ht="15.75" x14ac:dyDescent="0.25">
      <c r="A23" s="5"/>
      <c r="B23" s="7" t="s">
        <v>15</v>
      </c>
      <c r="C23" s="4"/>
      <c r="D23" s="29"/>
      <c r="E23" s="27"/>
      <c r="F23" s="24"/>
      <c r="G23" s="31"/>
      <c r="H23" s="31"/>
      <c r="I23" s="39">
        <f t="shared" si="0"/>
        <v>0</v>
      </c>
      <c r="L23" s="18"/>
    </row>
    <row r="24" spans="1:12" ht="15.75" x14ac:dyDescent="0.25">
      <c r="A24" s="5"/>
      <c r="B24" s="7" t="s">
        <v>17</v>
      </c>
      <c r="C24" s="4" t="s">
        <v>7</v>
      </c>
      <c r="D24" s="29">
        <v>330</v>
      </c>
      <c r="E24" s="27">
        <v>-12.5</v>
      </c>
      <c r="F24" s="24">
        <f>+ROUND(E24*$D24,2)</f>
        <v>-4125</v>
      </c>
      <c r="G24" s="31">
        <v>330</v>
      </c>
      <c r="H24" s="31">
        <v>-12.5</v>
      </c>
      <c r="I24" s="39">
        <f t="shared" si="0"/>
        <v>-4125</v>
      </c>
      <c r="L24" s="18"/>
    </row>
    <row r="25" spans="1:12" ht="15.75" x14ac:dyDescent="0.25">
      <c r="A25" s="5"/>
      <c r="B25" s="22" t="s">
        <v>18</v>
      </c>
      <c r="C25" s="4" t="s">
        <v>7</v>
      </c>
      <c r="D25" s="29">
        <v>796</v>
      </c>
      <c r="E25" s="27">
        <v>-12.5</v>
      </c>
      <c r="F25" s="24">
        <f>+ROUND(E25*$D25,2)</f>
        <v>-9950</v>
      </c>
      <c r="G25" s="31">
        <v>796</v>
      </c>
      <c r="H25" s="31">
        <v>-12.5</v>
      </c>
      <c r="I25" s="39">
        <f t="shared" si="0"/>
        <v>-9950</v>
      </c>
      <c r="L25" s="18"/>
    </row>
    <row r="26" spans="1:12" ht="15.75" x14ac:dyDescent="0.25">
      <c r="A26" s="5"/>
      <c r="B26" s="23" t="s">
        <v>19</v>
      </c>
      <c r="C26" s="4" t="s">
        <v>9</v>
      </c>
      <c r="D26" s="29">
        <v>2684</v>
      </c>
      <c r="E26" s="27">
        <v>-2.5</v>
      </c>
      <c r="F26" s="24">
        <f>+ROUND(E26*$D26,2)</f>
        <v>-6710</v>
      </c>
      <c r="G26" s="31">
        <v>2684</v>
      </c>
      <c r="H26" s="31">
        <v>-2.5</v>
      </c>
      <c r="I26" s="39">
        <f t="shared" si="0"/>
        <v>-6710</v>
      </c>
      <c r="L26" s="18"/>
    </row>
    <row r="27" spans="1:12" ht="15.75" x14ac:dyDescent="0.25">
      <c r="A27" s="5"/>
      <c r="B27" s="23" t="s">
        <v>20</v>
      </c>
      <c r="C27" s="4" t="s">
        <v>9</v>
      </c>
      <c r="D27" s="29">
        <v>264</v>
      </c>
      <c r="E27" s="27">
        <v>-2.5</v>
      </c>
      <c r="F27" s="24">
        <f>+ROUND(E27*$D27,2)</f>
        <v>-660</v>
      </c>
      <c r="G27" s="31">
        <v>264</v>
      </c>
      <c r="H27" s="31">
        <v>-2.5</v>
      </c>
      <c r="I27" s="39">
        <f t="shared" si="0"/>
        <v>-660</v>
      </c>
      <c r="L27" s="18"/>
    </row>
    <row r="28" spans="1:12" ht="15.75" x14ac:dyDescent="0.25">
      <c r="A28" s="5"/>
      <c r="B28" s="23" t="s">
        <v>27</v>
      </c>
      <c r="C28" s="4" t="s">
        <v>9</v>
      </c>
      <c r="D28" s="29">
        <v>1228</v>
      </c>
      <c r="E28" s="27">
        <v>-3.75</v>
      </c>
      <c r="F28" s="24">
        <f>+ROUND(E28*$D28,2)</f>
        <v>-4605</v>
      </c>
      <c r="G28" s="31">
        <v>1228</v>
      </c>
      <c r="H28" s="31">
        <v>-3.75</v>
      </c>
      <c r="I28" s="39">
        <f t="shared" si="0"/>
        <v>-4605</v>
      </c>
      <c r="L28" s="18"/>
    </row>
    <row r="29" spans="1:12" ht="15.75" x14ac:dyDescent="0.25">
      <c r="A29" s="5"/>
      <c r="B29" s="23"/>
      <c r="C29" s="4"/>
      <c r="D29" s="29"/>
      <c r="E29" s="27"/>
      <c r="F29" s="24"/>
      <c r="G29" s="31"/>
      <c r="H29" s="31"/>
      <c r="I29" s="39"/>
      <c r="L29" s="18"/>
    </row>
    <row r="30" spans="1:12" ht="15.75" x14ac:dyDescent="0.25">
      <c r="A30" s="19" t="s">
        <v>22</v>
      </c>
      <c r="B30" s="9" t="s">
        <v>23</v>
      </c>
      <c r="C30" s="4"/>
      <c r="D30" s="29"/>
      <c r="E30" s="27"/>
      <c r="F30" s="24"/>
      <c r="G30" s="31">
        <v>0</v>
      </c>
      <c r="H30" s="31">
        <v>0</v>
      </c>
      <c r="I30" s="39">
        <f t="shared" si="0"/>
        <v>0</v>
      </c>
      <c r="L30" s="18"/>
    </row>
    <row r="31" spans="1:12" ht="15.75" x14ac:dyDescent="0.25">
      <c r="A31" s="21">
        <v>2</v>
      </c>
      <c r="B31" s="9" t="s">
        <v>8</v>
      </c>
      <c r="C31" s="4"/>
      <c r="D31" s="29"/>
      <c r="E31" s="27"/>
      <c r="F31" s="24"/>
      <c r="G31" s="31">
        <v>0</v>
      </c>
      <c r="H31" s="31">
        <v>0</v>
      </c>
      <c r="I31" s="39">
        <f t="shared" si="0"/>
        <v>0</v>
      </c>
      <c r="L31" s="18"/>
    </row>
    <row r="32" spans="1:12" ht="15.75" x14ac:dyDescent="0.25">
      <c r="A32" s="5">
        <v>2.1</v>
      </c>
      <c r="B32" s="6" t="s">
        <v>16</v>
      </c>
      <c r="C32" s="4"/>
      <c r="D32" s="29"/>
      <c r="E32" s="27"/>
      <c r="F32" s="24"/>
      <c r="G32" s="31">
        <v>0</v>
      </c>
      <c r="H32" s="31">
        <v>0</v>
      </c>
      <c r="I32" s="39">
        <f t="shared" si="0"/>
        <v>0</v>
      </c>
      <c r="L32" s="18"/>
    </row>
    <row r="33" spans="1:12" ht="15.75" x14ac:dyDescent="0.25">
      <c r="A33" s="5"/>
      <c r="B33" s="7" t="s">
        <v>24</v>
      </c>
      <c r="C33" s="4" t="s">
        <v>7</v>
      </c>
      <c r="D33" s="29">
        <v>1830</v>
      </c>
      <c r="E33" s="27">
        <v>-17.22</v>
      </c>
      <c r="F33" s="24">
        <f>+ROUND(E33*$D33,2)</f>
        <v>-31512.6</v>
      </c>
      <c r="G33" s="31">
        <v>1830</v>
      </c>
      <c r="H33" s="31">
        <v>-17.22</v>
      </c>
      <c r="I33" s="39">
        <f t="shared" si="0"/>
        <v>-31512.6</v>
      </c>
      <c r="J33" s="18"/>
      <c r="K33" s="18"/>
      <c r="L33" s="18"/>
    </row>
    <row r="34" spans="1:12" ht="15.75" x14ac:dyDescent="0.25">
      <c r="A34" s="5"/>
      <c r="B34" s="7" t="s">
        <v>25</v>
      </c>
      <c r="C34" s="4" t="s">
        <v>7</v>
      </c>
      <c r="D34" s="29">
        <v>536</v>
      </c>
      <c r="E34" s="27">
        <v>-17.22</v>
      </c>
      <c r="F34" s="24">
        <f>+ROUND(E34*$D34,2)</f>
        <v>-9229.92</v>
      </c>
      <c r="G34" s="31">
        <v>536</v>
      </c>
      <c r="H34" s="31">
        <v>-17.22</v>
      </c>
      <c r="I34" s="39">
        <f t="shared" si="0"/>
        <v>-9229.92</v>
      </c>
      <c r="J34" s="18"/>
      <c r="K34" s="18"/>
      <c r="L34" s="18"/>
    </row>
    <row r="35" spans="1:12" ht="15.75" x14ac:dyDescent="0.25">
      <c r="A35" s="5">
        <v>2.2000000000000002</v>
      </c>
      <c r="B35" s="6" t="s">
        <v>21</v>
      </c>
      <c r="C35" s="4"/>
      <c r="D35" s="29"/>
      <c r="E35" s="27"/>
      <c r="F35" s="24"/>
      <c r="G35" s="31"/>
      <c r="H35" s="31"/>
      <c r="I35" s="39">
        <f t="shared" si="0"/>
        <v>0</v>
      </c>
      <c r="L35" s="18"/>
    </row>
    <row r="36" spans="1:12" ht="15.75" x14ac:dyDescent="0.25">
      <c r="A36" s="5"/>
      <c r="B36" s="7" t="s">
        <v>24</v>
      </c>
      <c r="C36" s="4" t="s">
        <v>7</v>
      </c>
      <c r="D36" s="29">
        <v>12204</v>
      </c>
      <c r="E36" s="27">
        <v>-12.5</v>
      </c>
      <c r="F36" s="24">
        <f>+ROUND(E36*$D36,2)</f>
        <v>-152550</v>
      </c>
      <c r="G36" s="31">
        <v>12204</v>
      </c>
      <c r="H36" s="31">
        <v>-12.5</v>
      </c>
      <c r="I36" s="39">
        <f t="shared" si="0"/>
        <v>-152550</v>
      </c>
      <c r="L36" s="18"/>
    </row>
    <row r="37" spans="1:12" ht="15.75" x14ac:dyDescent="0.25">
      <c r="A37" s="5"/>
      <c r="B37" s="7" t="s">
        <v>25</v>
      </c>
      <c r="C37" s="4" t="s">
        <v>7</v>
      </c>
      <c r="D37" s="42">
        <v>3522</v>
      </c>
      <c r="E37" s="27">
        <v>-12.5</v>
      </c>
      <c r="F37" s="24">
        <f>+ROUND(E37*$D37,2)</f>
        <v>-44025</v>
      </c>
      <c r="G37" s="31">
        <v>3522</v>
      </c>
      <c r="H37" s="31">
        <v>-12.5</v>
      </c>
      <c r="I37" s="39">
        <f t="shared" si="0"/>
        <v>-44025</v>
      </c>
      <c r="L37" s="18"/>
    </row>
    <row r="38" spans="1:12" ht="15.75" x14ac:dyDescent="0.25">
      <c r="A38" s="5"/>
      <c r="B38" s="7"/>
      <c r="C38" s="4"/>
      <c r="D38" s="42"/>
      <c r="E38" s="27"/>
      <c r="F38" s="24"/>
      <c r="G38" s="30"/>
      <c r="H38" s="30"/>
      <c r="I38" s="30"/>
      <c r="L38" s="18"/>
    </row>
    <row r="39" spans="1:12" ht="15.75" x14ac:dyDescent="0.25">
      <c r="A39" s="5"/>
      <c r="B39" s="56" t="s">
        <v>32</v>
      </c>
      <c r="C39" s="20"/>
      <c r="D39" s="43"/>
      <c r="E39" s="27"/>
      <c r="F39" s="24"/>
      <c r="G39" s="30"/>
      <c r="H39" s="30"/>
      <c r="I39" s="30"/>
      <c r="L39" s="18"/>
    </row>
    <row r="40" spans="1:12" ht="15.75" x14ac:dyDescent="0.25">
      <c r="A40" s="19" t="s">
        <v>10</v>
      </c>
      <c r="B40" s="9" t="s">
        <v>11</v>
      </c>
      <c r="C40" s="20"/>
      <c r="D40" s="29"/>
      <c r="E40" s="27"/>
      <c r="F40" s="24"/>
      <c r="G40" s="30"/>
      <c r="H40" s="30"/>
      <c r="I40" s="30"/>
    </row>
    <row r="41" spans="1:12" ht="15.75" x14ac:dyDescent="0.25">
      <c r="A41" s="21">
        <v>2</v>
      </c>
      <c r="B41" s="9" t="s">
        <v>8</v>
      </c>
      <c r="C41" s="4"/>
      <c r="D41" s="29"/>
      <c r="E41" s="27"/>
      <c r="F41" s="24"/>
      <c r="G41" s="30"/>
      <c r="H41" s="30"/>
      <c r="I41" s="30"/>
    </row>
    <row r="42" spans="1:12" ht="15.75" x14ac:dyDescent="0.25">
      <c r="A42" s="5">
        <v>2.1</v>
      </c>
      <c r="B42" s="6" t="s">
        <v>16</v>
      </c>
      <c r="C42" s="4"/>
      <c r="D42" s="29"/>
      <c r="E42" s="27"/>
      <c r="F42" s="24"/>
      <c r="G42" s="30"/>
      <c r="H42" s="30"/>
      <c r="I42" s="30"/>
    </row>
    <row r="43" spans="1:12" ht="15.75" x14ac:dyDescent="0.25">
      <c r="A43" s="5"/>
      <c r="B43" s="7" t="s">
        <v>12</v>
      </c>
      <c r="C43" s="4" t="s">
        <v>7</v>
      </c>
      <c r="D43" s="29">
        <v>2087.1999999999998</v>
      </c>
      <c r="E43" s="27">
        <v>17.22</v>
      </c>
      <c r="F43" s="24">
        <f>+ROUND(E43*$D43,2)</f>
        <v>35941.58</v>
      </c>
      <c r="G43" s="31">
        <v>2087.1999999999998</v>
      </c>
      <c r="H43" s="31">
        <v>17.22</v>
      </c>
      <c r="I43" s="39">
        <f>ROUND(G43*H43,2)</f>
        <v>35941.58</v>
      </c>
      <c r="J43" s="18"/>
      <c r="K43" s="18"/>
      <c r="L43" s="18"/>
    </row>
    <row r="44" spans="1:12" ht="15.75" x14ac:dyDescent="0.25">
      <c r="A44" s="5"/>
      <c r="B44" s="8" t="s">
        <v>13</v>
      </c>
      <c r="C44" s="4" t="s">
        <v>7</v>
      </c>
      <c r="D44" s="29">
        <v>3385</v>
      </c>
      <c r="E44" s="27">
        <v>17.22</v>
      </c>
      <c r="F44" s="24">
        <f>+ROUND(E44*$D44,2)</f>
        <v>58289.7</v>
      </c>
      <c r="G44" s="31">
        <v>3385</v>
      </c>
      <c r="H44" s="31">
        <v>17.22</v>
      </c>
      <c r="I44" s="39">
        <f t="shared" ref="I44:I69" si="1">ROUND(G44*H44,2)</f>
        <v>58289.7</v>
      </c>
      <c r="J44" s="18"/>
      <c r="K44" s="18"/>
      <c r="L44" s="18"/>
    </row>
    <row r="45" spans="1:12" ht="15.75" x14ac:dyDescent="0.25">
      <c r="A45" s="5"/>
      <c r="B45" s="7" t="s">
        <v>14</v>
      </c>
      <c r="C45" s="4" t="s">
        <v>7</v>
      </c>
      <c r="D45" s="29">
        <v>2977</v>
      </c>
      <c r="E45" s="27">
        <v>17.22</v>
      </c>
      <c r="F45" s="24">
        <f>+ROUND(E45*$D45,2)</f>
        <v>51263.94</v>
      </c>
      <c r="G45" s="31">
        <v>2977</v>
      </c>
      <c r="H45" s="31">
        <v>17.22</v>
      </c>
      <c r="I45" s="39">
        <f t="shared" si="1"/>
        <v>51263.94</v>
      </c>
      <c r="J45" s="18"/>
      <c r="K45" s="18"/>
      <c r="L45" s="18"/>
    </row>
    <row r="46" spans="1:12" ht="15.75" x14ac:dyDescent="0.25">
      <c r="A46" s="5"/>
      <c r="B46" s="7" t="s">
        <v>15</v>
      </c>
      <c r="C46" s="4"/>
      <c r="D46" s="29">
        <v>0</v>
      </c>
      <c r="E46" s="27">
        <v>0</v>
      </c>
      <c r="F46" s="24"/>
      <c r="G46" s="31">
        <v>0</v>
      </c>
      <c r="H46" s="31">
        <v>0</v>
      </c>
      <c r="I46" s="39">
        <f t="shared" si="1"/>
        <v>0</v>
      </c>
      <c r="J46" s="18"/>
      <c r="K46" s="18"/>
      <c r="L46" s="18"/>
    </row>
    <row r="47" spans="1:12" ht="15.75" x14ac:dyDescent="0.25">
      <c r="A47" s="5"/>
      <c r="B47" s="7" t="s">
        <v>17</v>
      </c>
      <c r="C47" s="4" t="s">
        <v>7</v>
      </c>
      <c r="D47" s="29">
        <v>80</v>
      </c>
      <c r="E47" s="27">
        <v>17.22</v>
      </c>
      <c r="F47" s="24">
        <f>+ROUND(E47*$D47,2)</f>
        <v>1377.6</v>
      </c>
      <c r="G47" s="31">
        <v>80</v>
      </c>
      <c r="H47" s="31">
        <v>17.22</v>
      </c>
      <c r="I47" s="39">
        <f t="shared" si="1"/>
        <v>1377.6</v>
      </c>
      <c r="J47" s="18"/>
      <c r="K47" s="18"/>
      <c r="L47" s="18"/>
    </row>
    <row r="48" spans="1:12" ht="15.75" x14ac:dyDescent="0.25">
      <c r="A48" s="5"/>
      <c r="B48" s="22" t="s">
        <v>18</v>
      </c>
      <c r="C48" s="4" t="s">
        <v>7</v>
      </c>
      <c r="D48" s="29">
        <v>188</v>
      </c>
      <c r="E48" s="27">
        <v>17.22</v>
      </c>
      <c r="F48" s="24">
        <f>+ROUND(E48*$D48,2)</f>
        <v>3237.36</v>
      </c>
      <c r="G48" s="31">
        <v>188</v>
      </c>
      <c r="H48" s="31">
        <v>17.22</v>
      </c>
      <c r="I48" s="39">
        <f t="shared" si="1"/>
        <v>3237.36</v>
      </c>
      <c r="J48" s="18"/>
      <c r="K48" s="18"/>
      <c r="L48" s="18"/>
    </row>
    <row r="49" spans="1:12" ht="15.75" x14ac:dyDescent="0.25">
      <c r="A49" s="5"/>
      <c r="B49" s="23" t="s">
        <v>19</v>
      </c>
      <c r="C49" s="4" t="s">
        <v>9</v>
      </c>
      <c r="D49" s="29">
        <v>637</v>
      </c>
      <c r="E49" s="27">
        <v>3.44</v>
      </c>
      <c r="F49" s="24">
        <f>+ROUND(E49*$D49,2)</f>
        <v>2191.2800000000002</v>
      </c>
      <c r="G49" s="31">
        <v>637</v>
      </c>
      <c r="H49" s="31">
        <v>3.44</v>
      </c>
      <c r="I49" s="39">
        <f t="shared" si="1"/>
        <v>2191.2800000000002</v>
      </c>
      <c r="J49" s="18"/>
      <c r="K49" s="18"/>
      <c r="L49" s="18"/>
    </row>
    <row r="50" spans="1:12" ht="15.75" x14ac:dyDescent="0.25">
      <c r="A50" s="5"/>
      <c r="B50" s="23" t="s">
        <v>20</v>
      </c>
      <c r="C50" s="4" t="s">
        <v>9</v>
      </c>
      <c r="D50" s="29">
        <v>64</v>
      </c>
      <c r="E50" s="27">
        <v>3.44</v>
      </c>
      <c r="F50" s="24">
        <f>+ROUND(E50*$D50,2)</f>
        <v>220.16</v>
      </c>
      <c r="G50" s="31">
        <v>64</v>
      </c>
      <c r="H50" s="31">
        <v>3.44</v>
      </c>
      <c r="I50" s="39">
        <f t="shared" si="1"/>
        <v>220.16</v>
      </c>
      <c r="J50" s="18"/>
      <c r="K50" s="18"/>
      <c r="L50" s="18"/>
    </row>
    <row r="51" spans="1:12" ht="15.75" x14ac:dyDescent="0.25">
      <c r="A51" s="5"/>
      <c r="B51" s="23" t="s">
        <v>27</v>
      </c>
      <c r="C51" s="4" t="s">
        <v>9</v>
      </c>
      <c r="D51" s="29">
        <v>289</v>
      </c>
      <c r="E51" s="27">
        <v>5.17</v>
      </c>
      <c r="F51" s="24">
        <f>+ROUND(E51*$D51,2)</f>
        <v>1494.13</v>
      </c>
      <c r="G51" s="31">
        <v>289</v>
      </c>
      <c r="H51" s="31">
        <v>5.17</v>
      </c>
      <c r="I51" s="39">
        <f t="shared" si="1"/>
        <v>1494.13</v>
      </c>
      <c r="J51" s="18"/>
      <c r="K51" s="18"/>
      <c r="L51" s="18"/>
    </row>
    <row r="52" spans="1:12" ht="15.75" x14ac:dyDescent="0.25">
      <c r="A52" s="5">
        <v>2.2000000000000002</v>
      </c>
      <c r="B52" s="6" t="s">
        <v>21</v>
      </c>
      <c r="C52" s="4"/>
      <c r="D52" s="29">
        <v>0</v>
      </c>
      <c r="E52" s="27">
        <v>0</v>
      </c>
      <c r="F52" s="24"/>
      <c r="G52" s="31">
        <v>0</v>
      </c>
      <c r="H52" s="31">
        <v>0</v>
      </c>
      <c r="I52" s="39">
        <f t="shared" si="1"/>
        <v>0</v>
      </c>
      <c r="L52" s="18"/>
    </row>
    <row r="53" spans="1:12" ht="15.75" x14ac:dyDescent="0.25">
      <c r="A53" s="5"/>
      <c r="B53" s="7" t="s">
        <v>12</v>
      </c>
      <c r="C53" s="4" t="s">
        <v>7</v>
      </c>
      <c r="D53" s="29">
        <v>8466.7999999999993</v>
      </c>
      <c r="E53" s="27">
        <v>12.5</v>
      </c>
      <c r="F53" s="24">
        <f>+ROUND(E53*$D53,2)</f>
        <v>105835</v>
      </c>
      <c r="G53" s="31">
        <v>8466.7999999999993</v>
      </c>
      <c r="H53" s="31">
        <v>12.5</v>
      </c>
      <c r="I53" s="39">
        <f t="shared" si="1"/>
        <v>105835</v>
      </c>
      <c r="L53" s="18"/>
    </row>
    <row r="54" spans="1:12" ht="15.75" x14ac:dyDescent="0.25">
      <c r="A54" s="5"/>
      <c r="B54" s="8" t="s">
        <v>13</v>
      </c>
      <c r="C54" s="4" t="s">
        <v>7</v>
      </c>
      <c r="D54" s="29">
        <v>13220</v>
      </c>
      <c r="E54" s="27">
        <v>12.5</v>
      </c>
      <c r="F54" s="24">
        <f>+ROUND(E54*$D54,2)</f>
        <v>165250</v>
      </c>
      <c r="G54" s="31">
        <v>13220</v>
      </c>
      <c r="H54" s="31">
        <v>12.5</v>
      </c>
      <c r="I54" s="39">
        <f t="shared" si="1"/>
        <v>165250</v>
      </c>
      <c r="L54" s="18"/>
    </row>
    <row r="55" spans="1:12" ht="15.75" x14ac:dyDescent="0.25">
      <c r="A55" s="5"/>
      <c r="B55" s="7" t="s">
        <v>14</v>
      </c>
      <c r="C55" s="4" t="s">
        <v>7</v>
      </c>
      <c r="D55" s="29">
        <v>11980</v>
      </c>
      <c r="E55" s="27">
        <v>12.5</v>
      </c>
      <c r="F55" s="24">
        <f>+ROUND(E55*$D55,2)</f>
        <v>149750</v>
      </c>
      <c r="G55" s="31">
        <v>11980</v>
      </c>
      <c r="H55" s="31">
        <v>12.5</v>
      </c>
      <c r="I55" s="39">
        <f t="shared" si="1"/>
        <v>149750</v>
      </c>
      <c r="L55" s="18"/>
    </row>
    <row r="56" spans="1:12" ht="15.75" x14ac:dyDescent="0.25">
      <c r="A56" s="5"/>
      <c r="B56" s="7" t="s">
        <v>15</v>
      </c>
      <c r="C56" s="4"/>
      <c r="D56" s="29">
        <v>0</v>
      </c>
      <c r="E56" s="27">
        <v>0</v>
      </c>
      <c r="F56" s="24"/>
      <c r="G56" s="31">
        <v>0</v>
      </c>
      <c r="H56" s="31">
        <v>0</v>
      </c>
      <c r="I56" s="39">
        <f t="shared" si="1"/>
        <v>0</v>
      </c>
      <c r="L56" s="18"/>
    </row>
    <row r="57" spans="1:12" ht="15.75" x14ac:dyDescent="0.25">
      <c r="A57" s="5"/>
      <c r="B57" s="7" t="s">
        <v>17</v>
      </c>
      <c r="C57" s="4" t="s">
        <v>7</v>
      </c>
      <c r="D57" s="29">
        <v>300</v>
      </c>
      <c r="E57" s="27">
        <v>12.5</v>
      </c>
      <c r="F57" s="24">
        <f>+ROUND(E57*$D57,2)</f>
        <v>3750</v>
      </c>
      <c r="G57" s="31">
        <v>300</v>
      </c>
      <c r="H57" s="31">
        <v>12.5</v>
      </c>
      <c r="I57" s="39">
        <f t="shared" si="1"/>
        <v>3750</v>
      </c>
      <c r="L57" s="18"/>
    </row>
    <row r="58" spans="1:12" ht="15.75" x14ac:dyDescent="0.25">
      <c r="A58" s="5"/>
      <c r="B58" s="22" t="s">
        <v>18</v>
      </c>
      <c r="C58" s="4" t="s">
        <v>7</v>
      </c>
      <c r="D58" s="29">
        <v>728</v>
      </c>
      <c r="E58" s="27">
        <v>12.5</v>
      </c>
      <c r="F58" s="24">
        <f>+ROUND(E58*$D58,2)</f>
        <v>9100</v>
      </c>
      <c r="G58" s="31">
        <v>728</v>
      </c>
      <c r="H58" s="31">
        <v>12.5</v>
      </c>
      <c r="I58" s="39">
        <f t="shared" si="1"/>
        <v>9100</v>
      </c>
      <c r="L58" s="18"/>
    </row>
    <row r="59" spans="1:12" ht="15.75" x14ac:dyDescent="0.25">
      <c r="A59" s="5"/>
      <c r="B59" s="23" t="s">
        <v>19</v>
      </c>
      <c r="C59" s="4" t="s">
        <v>9</v>
      </c>
      <c r="D59" s="29">
        <v>2452</v>
      </c>
      <c r="E59" s="27">
        <v>2.5</v>
      </c>
      <c r="F59" s="24">
        <f>+ROUND(E59*$D59,2)</f>
        <v>6130</v>
      </c>
      <c r="G59" s="31">
        <v>2452</v>
      </c>
      <c r="H59" s="31">
        <v>2.5</v>
      </c>
      <c r="I59" s="39">
        <f t="shared" si="1"/>
        <v>6130</v>
      </c>
      <c r="L59" s="18"/>
    </row>
    <row r="60" spans="1:12" ht="15.75" x14ac:dyDescent="0.25">
      <c r="A60" s="5"/>
      <c r="B60" s="23" t="s">
        <v>20</v>
      </c>
      <c r="C60" s="4" t="s">
        <v>9</v>
      </c>
      <c r="D60" s="29">
        <v>240</v>
      </c>
      <c r="E60" s="27">
        <v>2.5</v>
      </c>
      <c r="F60" s="24">
        <f>+ROUND(E60*$D60,2)</f>
        <v>600</v>
      </c>
      <c r="G60" s="31">
        <v>240</v>
      </c>
      <c r="H60" s="31">
        <v>2.5</v>
      </c>
      <c r="I60" s="39">
        <f t="shared" si="1"/>
        <v>600</v>
      </c>
      <c r="L60" s="18"/>
    </row>
    <row r="61" spans="1:12" ht="15.75" x14ac:dyDescent="0.25">
      <c r="A61" s="5"/>
      <c r="B61" s="23" t="s">
        <v>27</v>
      </c>
      <c r="C61" s="4" t="s">
        <v>9</v>
      </c>
      <c r="D61" s="29">
        <v>1124</v>
      </c>
      <c r="E61" s="27">
        <v>3.75</v>
      </c>
      <c r="F61" s="24">
        <f>+ROUND(E61*$D61,2)</f>
        <v>4215</v>
      </c>
      <c r="G61" s="31">
        <v>1124</v>
      </c>
      <c r="H61" s="31">
        <v>3.75</v>
      </c>
      <c r="I61" s="39">
        <f t="shared" si="1"/>
        <v>4215</v>
      </c>
      <c r="L61" s="18"/>
    </row>
    <row r="62" spans="1:12" ht="15.75" x14ac:dyDescent="0.25">
      <c r="A62" s="19" t="s">
        <v>22</v>
      </c>
      <c r="B62" s="9" t="s">
        <v>23</v>
      </c>
      <c r="C62" s="4"/>
      <c r="D62" s="29">
        <v>0</v>
      </c>
      <c r="E62" s="27">
        <v>0</v>
      </c>
      <c r="F62" s="24"/>
      <c r="G62" s="31">
        <v>0</v>
      </c>
      <c r="H62" s="31">
        <v>0</v>
      </c>
      <c r="I62" s="39">
        <f t="shared" si="1"/>
        <v>0</v>
      </c>
      <c r="L62" s="18"/>
    </row>
    <row r="63" spans="1:12" ht="15.75" x14ac:dyDescent="0.25">
      <c r="A63" s="21">
        <v>2</v>
      </c>
      <c r="B63" s="9" t="s">
        <v>8</v>
      </c>
      <c r="C63" s="4"/>
      <c r="D63" s="29">
        <v>0</v>
      </c>
      <c r="E63" s="27">
        <v>0</v>
      </c>
      <c r="F63" s="24"/>
      <c r="G63" s="31">
        <v>0</v>
      </c>
      <c r="H63" s="31">
        <v>0</v>
      </c>
      <c r="I63" s="39">
        <f t="shared" si="1"/>
        <v>0</v>
      </c>
      <c r="L63" s="18"/>
    </row>
    <row r="64" spans="1:12" ht="15.75" x14ac:dyDescent="0.25">
      <c r="A64" s="5">
        <v>2.1</v>
      </c>
      <c r="B64" s="6" t="s">
        <v>16</v>
      </c>
      <c r="C64" s="4"/>
      <c r="D64" s="29">
        <v>0</v>
      </c>
      <c r="E64" s="27">
        <v>0</v>
      </c>
      <c r="F64" s="24"/>
      <c r="G64" s="31">
        <v>0</v>
      </c>
      <c r="H64" s="31">
        <v>0</v>
      </c>
      <c r="I64" s="39">
        <f t="shared" si="1"/>
        <v>0</v>
      </c>
      <c r="L64" s="18"/>
    </row>
    <row r="65" spans="1:12" ht="15.75" x14ac:dyDescent="0.25">
      <c r="A65" s="5"/>
      <c r="B65" s="7" t="s">
        <v>24</v>
      </c>
      <c r="C65" s="4" t="s">
        <v>7</v>
      </c>
      <c r="D65" s="29">
        <v>2920</v>
      </c>
      <c r="E65" s="27">
        <v>17.22</v>
      </c>
      <c r="F65" s="24">
        <f>+ROUND(E65*$D65,2)</f>
        <v>50282.400000000001</v>
      </c>
      <c r="G65" s="31">
        <v>2920</v>
      </c>
      <c r="H65" s="31">
        <v>17.22</v>
      </c>
      <c r="I65" s="39">
        <f t="shared" si="1"/>
        <v>50282.400000000001</v>
      </c>
      <c r="J65" s="18"/>
      <c r="K65" s="18"/>
      <c r="L65" s="18"/>
    </row>
    <row r="66" spans="1:12" ht="15.75" x14ac:dyDescent="0.25">
      <c r="A66" s="5"/>
      <c r="B66" s="7" t="s">
        <v>25</v>
      </c>
      <c r="C66" s="4" t="s">
        <v>7</v>
      </c>
      <c r="D66" s="29">
        <v>817</v>
      </c>
      <c r="E66" s="27">
        <v>17.22</v>
      </c>
      <c r="F66" s="24">
        <f>+ROUND(E66*$D66,2)</f>
        <v>14068.74</v>
      </c>
      <c r="G66" s="31">
        <v>817</v>
      </c>
      <c r="H66" s="31">
        <v>17.22</v>
      </c>
      <c r="I66" s="39">
        <f t="shared" si="1"/>
        <v>14068.74</v>
      </c>
      <c r="J66" s="18"/>
      <c r="K66" s="18"/>
      <c r="L66" s="18"/>
    </row>
    <row r="67" spans="1:12" ht="15.75" x14ac:dyDescent="0.25">
      <c r="A67" s="5">
        <v>2.2000000000000002</v>
      </c>
      <c r="B67" s="6" t="s">
        <v>21</v>
      </c>
      <c r="C67" s="4"/>
      <c r="D67" s="29">
        <v>0</v>
      </c>
      <c r="E67" s="27">
        <v>0</v>
      </c>
      <c r="F67" s="24"/>
      <c r="G67" s="31">
        <v>0</v>
      </c>
      <c r="H67" s="31">
        <v>0</v>
      </c>
      <c r="I67" s="39">
        <f t="shared" si="1"/>
        <v>0</v>
      </c>
      <c r="L67" s="18"/>
    </row>
    <row r="68" spans="1:12" ht="15.75" x14ac:dyDescent="0.25">
      <c r="A68" s="5"/>
      <c r="B68" s="7" t="s">
        <v>24</v>
      </c>
      <c r="C68" s="4" t="s">
        <v>7</v>
      </c>
      <c r="D68" s="29">
        <v>11114</v>
      </c>
      <c r="E68" s="27">
        <v>12.5</v>
      </c>
      <c r="F68" s="24">
        <f>+ROUND(E68*$D68,2)</f>
        <v>138925</v>
      </c>
      <c r="G68" s="31">
        <v>11114</v>
      </c>
      <c r="H68" s="31">
        <v>12.5</v>
      </c>
      <c r="I68" s="39">
        <f t="shared" si="1"/>
        <v>138925</v>
      </c>
      <c r="L68" s="18"/>
    </row>
    <row r="69" spans="1:12" ht="15.75" x14ac:dyDescent="0.25">
      <c r="A69" s="5"/>
      <c r="B69" s="7" t="s">
        <v>25</v>
      </c>
      <c r="C69" s="4" t="s">
        <v>7</v>
      </c>
      <c r="D69" s="42">
        <v>3241</v>
      </c>
      <c r="E69" s="27">
        <v>12.5</v>
      </c>
      <c r="F69" s="24">
        <f>+ROUND(E69*$D69,2)</f>
        <v>40512.5</v>
      </c>
      <c r="G69" s="31">
        <v>3241</v>
      </c>
      <c r="H69" s="31">
        <v>12.5</v>
      </c>
      <c r="I69" s="39">
        <f t="shared" si="1"/>
        <v>40512.5</v>
      </c>
      <c r="L69" s="18"/>
    </row>
    <row r="70" spans="1:12" ht="15.75" x14ac:dyDescent="0.25">
      <c r="A70" s="5"/>
      <c r="B70" s="7"/>
      <c r="C70" s="4"/>
      <c r="D70" s="42"/>
      <c r="E70" s="27"/>
      <c r="F70" s="24"/>
      <c r="G70" s="30"/>
      <c r="H70" s="30"/>
      <c r="I70" s="30"/>
      <c r="L70" s="18"/>
    </row>
    <row r="71" spans="1:12" ht="15.75" x14ac:dyDescent="0.25">
      <c r="A71" s="5"/>
      <c r="B71" s="7"/>
      <c r="C71" s="20"/>
      <c r="D71" s="43"/>
      <c r="E71" s="27"/>
      <c r="F71" s="24"/>
      <c r="G71" s="30"/>
      <c r="H71" s="30"/>
      <c r="I71" s="30"/>
      <c r="L71" s="18"/>
    </row>
    <row r="72" spans="1:12" ht="15.75" x14ac:dyDescent="0.25">
      <c r="A72" s="10"/>
      <c r="B72" s="11"/>
      <c r="C72" s="3"/>
      <c r="D72" s="43"/>
      <c r="E72" s="27"/>
      <c r="F72" s="24"/>
      <c r="G72" s="30"/>
      <c r="H72" s="30"/>
      <c r="I72" s="30"/>
      <c r="L72" s="18"/>
    </row>
    <row r="73" spans="1:12" ht="15.75" x14ac:dyDescent="0.25">
      <c r="A73" s="10"/>
      <c r="B73" s="12"/>
      <c r="C73" s="3"/>
      <c r="D73" s="43"/>
      <c r="E73" s="27"/>
      <c r="F73" s="24"/>
      <c r="G73" s="30"/>
      <c r="H73" s="30"/>
      <c r="I73" s="30"/>
      <c r="L73" s="18"/>
    </row>
    <row r="74" spans="1:12" s="32" customFormat="1" ht="21.75" customHeight="1" x14ac:dyDescent="0.25">
      <c r="A74" s="44"/>
      <c r="B74" s="52" t="s">
        <v>26</v>
      </c>
      <c r="C74" s="45"/>
      <c r="D74" s="46"/>
      <c r="E74" s="47"/>
      <c r="F74" s="48">
        <f>SUM(F5:F73)</f>
        <v>21969.099999999948</v>
      </c>
      <c r="G74" s="49"/>
      <c r="H74" s="49"/>
      <c r="I74" s="50">
        <f>SUM(I5:I72)</f>
        <v>21969.099999999948</v>
      </c>
      <c r="L74" s="51"/>
    </row>
    <row r="75" spans="1:12" x14ac:dyDescent="0.25">
      <c r="H75" s="40"/>
      <c r="I75" s="41"/>
    </row>
  </sheetData>
  <mergeCells count="2">
    <mergeCell ref="D3:F3"/>
    <mergeCell ref="G3:I3"/>
  </mergeCells>
  <printOptions horizontalCentered="1"/>
  <pageMargins left="0.2" right="0.2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</vt:lpstr>
      <vt:lpstr>VO!Print_Area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Chew Bee Yong</dc:creator>
  <cp:lastModifiedBy>Ng Ming Cian</cp:lastModifiedBy>
  <cp:lastPrinted>2016-01-14T09:10:56Z</cp:lastPrinted>
  <dcterms:created xsi:type="dcterms:W3CDTF">2015-12-18T03:18:39Z</dcterms:created>
  <dcterms:modified xsi:type="dcterms:W3CDTF">2016-01-25T08:03:45Z</dcterms:modified>
</cp:coreProperties>
</file>