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3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90" i="1" l="1"/>
  <c r="G82" i="1"/>
  <c r="G81" i="1"/>
  <c r="G80" i="1"/>
  <c r="G79" i="1"/>
  <c r="G78" i="1"/>
  <c r="G62" i="1"/>
  <c r="G42" i="1"/>
  <c r="G41" i="1"/>
  <c r="G37" i="1"/>
  <c r="G16" i="1"/>
  <c r="G15" i="1"/>
  <c r="G14" i="1"/>
  <c r="E90" i="1"/>
  <c r="E82" i="1"/>
  <c r="E81" i="1"/>
  <c r="E80" i="1"/>
  <c r="E79" i="1"/>
  <c r="E78" i="1"/>
  <c r="E62" i="1"/>
  <c r="E42" i="1" l="1"/>
  <c r="E41" i="1"/>
  <c r="E37" i="1"/>
  <c r="H26" i="1"/>
  <c r="H24" i="1"/>
  <c r="H25" i="1" s="1"/>
  <c r="H29" i="1" s="1"/>
  <c r="H30" i="1" s="1"/>
  <c r="E16" i="1"/>
  <c r="E15" i="1"/>
  <c r="E14" i="1"/>
  <c r="H31" i="1" l="1"/>
  <c r="F15" i="1" l="1"/>
  <c r="F14" i="1"/>
  <c r="F13" i="1"/>
  <c r="H13" i="1"/>
  <c r="H8" i="1"/>
  <c r="H3" i="1"/>
  <c r="H4" i="1" s="1"/>
  <c r="F16" i="1" l="1"/>
  <c r="H16" i="1"/>
  <c r="H18" i="1"/>
  <c r="H17" i="1"/>
  <c r="H6" i="1"/>
  <c r="H7" i="1"/>
  <c r="H14" i="1"/>
  <c r="H15" i="1"/>
  <c r="F18" i="1" l="1"/>
  <c r="F17" i="1"/>
  <c r="F34" i="1"/>
  <c r="H34" i="1"/>
  <c r="H21" i="1"/>
  <c r="H37" i="1" l="1"/>
</calcChain>
</file>

<file path=xl/sharedStrings.xml><?xml version="1.0" encoding="utf-8"?>
<sst xmlns="http://schemas.openxmlformats.org/spreadsheetml/2006/main" count="125" uniqueCount="65">
  <si>
    <t>Column Stump</t>
  </si>
  <si>
    <t>Ground Beam</t>
  </si>
  <si>
    <t>Ground Slab</t>
  </si>
  <si>
    <t>Pile Cap</t>
  </si>
  <si>
    <t>Roof Beam</t>
  </si>
  <si>
    <t>Roof Slab</t>
  </si>
  <si>
    <t>Retaining Wall</t>
  </si>
  <si>
    <t>BRC</t>
  </si>
  <si>
    <t>m2</t>
  </si>
  <si>
    <t>TNB Substation</t>
  </si>
  <si>
    <t>Pile Cap &amp; Stump</t>
  </si>
  <si>
    <t>Trench Wall</t>
  </si>
  <si>
    <t>Ground Floor Slab</t>
  </si>
  <si>
    <t>Ground Floor Column</t>
  </si>
  <si>
    <t>Ramp &amp; Apron</t>
  </si>
  <si>
    <t>Slab</t>
  </si>
  <si>
    <t xml:space="preserve">Café </t>
  </si>
  <si>
    <t>Ramp</t>
  </si>
  <si>
    <t>kg</t>
  </si>
  <si>
    <t xml:space="preserve">Pad footing </t>
  </si>
  <si>
    <t>Non-suspended ground slab</t>
  </si>
  <si>
    <t>BRC A6 to non suspended ground slab</t>
  </si>
  <si>
    <t>BRC B6 to suspended ground slab</t>
  </si>
  <si>
    <t>BRC B7 to suspended ground slab</t>
  </si>
  <si>
    <t>RC Parapet Wall</t>
  </si>
  <si>
    <t>Work below Lowest floor finish</t>
  </si>
  <si>
    <t>Upper floor</t>
  </si>
  <si>
    <t>BRC A6 to suspended floor</t>
  </si>
  <si>
    <t>BRC B6 to suspemded floor</t>
  </si>
  <si>
    <t>BRC B7 to suspended floor</t>
  </si>
  <si>
    <t>Roof and Roof Covering</t>
  </si>
  <si>
    <t>BRC A6 to suspended floor slab</t>
  </si>
  <si>
    <t>BRC B6 ro suspended floor slab</t>
  </si>
  <si>
    <t>Cantilever Slab</t>
  </si>
  <si>
    <t>Retaining Wall beam</t>
  </si>
  <si>
    <t>Retaining Wall base</t>
  </si>
  <si>
    <t xml:space="preserve">Retaining Wall </t>
  </si>
  <si>
    <t>Hardscape</t>
  </si>
  <si>
    <t>Entrance Roundabout</t>
  </si>
  <si>
    <t>Stave Deck</t>
  </si>
  <si>
    <t>BRC A6 in non-suspended ground slab</t>
  </si>
  <si>
    <t>Festive Arena</t>
  </si>
  <si>
    <t>Celebration Centre</t>
  </si>
  <si>
    <t>Steps</t>
  </si>
  <si>
    <t>RC Steps</t>
  </si>
  <si>
    <t>Stave Deck Steps</t>
  </si>
  <si>
    <t>RC Bench</t>
  </si>
  <si>
    <t>BRC A8 in RC bench</t>
  </si>
  <si>
    <t>BRC A6 in RC bench</t>
  </si>
  <si>
    <t>Planter with seat</t>
  </si>
  <si>
    <t>Planter seat</t>
  </si>
  <si>
    <t>Planter slab</t>
  </si>
  <si>
    <t>Planter wall</t>
  </si>
  <si>
    <t>Pedestrian Bridge</t>
  </si>
  <si>
    <t>Pad footing</t>
  </si>
  <si>
    <t>Column</t>
  </si>
  <si>
    <t>Bench column</t>
  </si>
  <si>
    <t>Beam</t>
  </si>
  <si>
    <t>Bench slab</t>
  </si>
  <si>
    <t>Green Link</t>
  </si>
  <si>
    <t>Walkway</t>
  </si>
  <si>
    <t>Long Bench</t>
  </si>
  <si>
    <t>Strip foundation</t>
  </si>
  <si>
    <t>BRC A10</t>
  </si>
  <si>
    <t>Timber Bench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</si>
</sst>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M&quot;* #,##0.00_);_(&quot;RM&quot;* \(#,##0.00\);_(&quot;RM&quot;* &quot;-&quot;??_);_(@_)"/>
    <numFmt numFmtId="43" formatCode="_(* #,##0.00_);_(* \(#,##0.00\);_(* &quot;-&quot;??_);_(@_)"/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3" tint="0.3999755851924192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6" fillId="0" borderId="0" xfId="2" applyFont="1" applyFill="1"/>
    <xf numFmtId="44" fontId="3" fillId="0" borderId="0" xfId="7" applyFont="1" applyFill="1"/>
    <xf numFmtId="44" fontId="3" fillId="0" borderId="0" xfId="7" applyFont="1" applyFill="1" applyAlignment="1">
      <alignment horizontal="center"/>
    </xf>
    <xf numFmtId="43" fontId="5" fillId="0" borderId="0" xfId="1" applyNumberFormat="1" applyFont="1" applyFill="1" applyAlignment="1">
      <alignment horizontal="center"/>
    </xf>
    <xf numFmtId="43" fontId="7" fillId="0" borderId="0" xfId="1" applyNumberFormat="1" applyFont="1" applyFill="1" applyAlignment="1">
      <alignment horizontal="center"/>
    </xf>
  </cellXfs>
  <cellStyles count="8">
    <cellStyle name="Comma" xfId="1" builtinId="3"/>
    <cellStyle name="Comma 2" xfId="6"/>
    <cellStyle name="Comma 3" xfId="5"/>
    <cellStyle name="Currency" xfId="7" builtinId="4"/>
    <cellStyle name="Currency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33"/>
  <sheetViews>
    <sheetView tabSelected="1" workbookViewId="0">
      <pane ySplit="1" topLeftCell="A2" activePane="bottomLeft" state="frozen"/>
      <selection pane="bottomLeft" activeCell="H22" sqref="H22"/>
    </sheetView>
  </sheetViews>
  <sheetFormatPr defaultRowHeight="12.75" x14ac:dyDescent="0.2"/>
  <cols>
    <col min="1" max="2" width="9.140625" style="1"/>
    <col min="3" max="3" width="47.7109375" style="1" customWidth="1"/>
    <col min="4" max="4" width="12.140625" style="2" customWidth="1"/>
    <col min="5" max="5" width="14.28515625" style="6" customWidth="1"/>
    <col min="6" max="6" width="14.28515625" style="4" customWidth="1"/>
    <col min="7" max="7" width="14.28515625" style="6" customWidth="1"/>
    <col min="8" max="8" width="12.7109375" style="5" customWidth="1"/>
    <col min="9" max="9" width="13.28515625" style="1" bestFit="1" customWidth="1"/>
    <col min="10" max="243" width="9.140625" style="1"/>
    <col min="244" max="244" width="8.85546875" style="1" bestFit="1" customWidth="1"/>
    <col min="245" max="245" width="53.42578125" style="1" bestFit="1" customWidth="1"/>
    <col min="246" max="246" width="9.140625" style="1"/>
    <col min="247" max="247" width="6.7109375" style="1" customWidth="1"/>
    <col min="248" max="250" width="0" style="1" hidden="1" customWidth="1"/>
    <col min="251" max="251" width="9" style="1" bestFit="1" customWidth="1"/>
    <col min="252" max="252" width="9.85546875" style="1" customWidth="1"/>
    <col min="253" max="253" width="9.140625" style="1"/>
    <col min="254" max="254" width="12.7109375" style="1" customWidth="1"/>
    <col min="255" max="255" width="9.140625" style="1"/>
    <col min="256" max="258" width="12.85546875" style="1" customWidth="1"/>
    <col min="259" max="259" width="10.7109375" style="1" customWidth="1"/>
    <col min="260" max="260" width="14.28515625" style="1" customWidth="1"/>
    <col min="261" max="261" width="10.7109375" style="1" customWidth="1"/>
    <col min="262" max="262" width="14.28515625" style="1" customWidth="1"/>
    <col min="263" max="263" width="13.42578125" style="1" customWidth="1"/>
    <col min="264" max="264" width="17" style="1" customWidth="1"/>
    <col min="265" max="499" width="9.140625" style="1"/>
    <col min="500" max="500" width="8.85546875" style="1" bestFit="1" customWidth="1"/>
    <col min="501" max="501" width="53.42578125" style="1" bestFit="1" customWidth="1"/>
    <col min="502" max="502" width="9.140625" style="1"/>
    <col min="503" max="503" width="6.7109375" style="1" customWidth="1"/>
    <col min="504" max="506" width="0" style="1" hidden="1" customWidth="1"/>
    <col min="507" max="507" width="9" style="1" bestFit="1" customWidth="1"/>
    <col min="508" max="508" width="9.85546875" style="1" customWidth="1"/>
    <col min="509" max="509" width="9.140625" style="1"/>
    <col min="510" max="510" width="12.7109375" style="1" customWidth="1"/>
    <col min="511" max="511" width="9.140625" style="1"/>
    <col min="512" max="514" width="12.85546875" style="1" customWidth="1"/>
    <col min="515" max="515" width="10.7109375" style="1" customWidth="1"/>
    <col min="516" max="516" width="14.28515625" style="1" customWidth="1"/>
    <col min="517" max="517" width="10.7109375" style="1" customWidth="1"/>
    <col min="518" max="518" width="14.28515625" style="1" customWidth="1"/>
    <col min="519" max="519" width="13.42578125" style="1" customWidth="1"/>
    <col min="520" max="520" width="17" style="1" customWidth="1"/>
    <col min="521" max="755" width="9.140625" style="1"/>
    <col min="756" max="756" width="8.85546875" style="1" bestFit="1" customWidth="1"/>
    <col min="757" max="757" width="53.42578125" style="1" bestFit="1" customWidth="1"/>
    <col min="758" max="758" width="9.140625" style="1"/>
    <col min="759" max="759" width="6.7109375" style="1" customWidth="1"/>
    <col min="760" max="762" width="0" style="1" hidden="1" customWidth="1"/>
    <col min="763" max="763" width="9" style="1" bestFit="1" customWidth="1"/>
    <col min="764" max="764" width="9.85546875" style="1" customWidth="1"/>
    <col min="765" max="765" width="9.140625" style="1"/>
    <col min="766" max="766" width="12.7109375" style="1" customWidth="1"/>
    <col min="767" max="767" width="9.140625" style="1"/>
    <col min="768" max="770" width="12.85546875" style="1" customWidth="1"/>
    <col min="771" max="771" width="10.7109375" style="1" customWidth="1"/>
    <col min="772" max="772" width="14.28515625" style="1" customWidth="1"/>
    <col min="773" max="773" width="10.7109375" style="1" customWidth="1"/>
    <col min="774" max="774" width="14.28515625" style="1" customWidth="1"/>
    <col min="775" max="775" width="13.42578125" style="1" customWidth="1"/>
    <col min="776" max="776" width="17" style="1" customWidth="1"/>
    <col min="777" max="1011" width="9.140625" style="1"/>
    <col min="1012" max="1012" width="8.85546875" style="1" bestFit="1" customWidth="1"/>
    <col min="1013" max="1013" width="53.42578125" style="1" bestFit="1" customWidth="1"/>
    <col min="1014" max="1014" width="9.140625" style="1"/>
    <col min="1015" max="1015" width="6.7109375" style="1" customWidth="1"/>
    <col min="1016" max="1018" width="0" style="1" hidden="1" customWidth="1"/>
    <col min="1019" max="1019" width="9" style="1" bestFit="1" customWidth="1"/>
    <col min="1020" max="1020" width="9.85546875" style="1" customWidth="1"/>
    <col min="1021" max="1021" width="9.140625" style="1"/>
    <col min="1022" max="1022" width="12.7109375" style="1" customWidth="1"/>
    <col min="1023" max="1023" width="9.140625" style="1"/>
    <col min="1024" max="1026" width="12.85546875" style="1" customWidth="1"/>
    <col min="1027" max="1027" width="10.7109375" style="1" customWidth="1"/>
    <col min="1028" max="1028" width="14.28515625" style="1" customWidth="1"/>
    <col min="1029" max="1029" width="10.7109375" style="1" customWidth="1"/>
    <col min="1030" max="1030" width="14.28515625" style="1" customWidth="1"/>
    <col min="1031" max="1031" width="13.42578125" style="1" customWidth="1"/>
    <col min="1032" max="1032" width="17" style="1" customWidth="1"/>
    <col min="1033" max="1267" width="9.140625" style="1"/>
    <col min="1268" max="1268" width="8.85546875" style="1" bestFit="1" customWidth="1"/>
    <col min="1269" max="1269" width="53.42578125" style="1" bestFit="1" customWidth="1"/>
    <col min="1270" max="1270" width="9.140625" style="1"/>
    <col min="1271" max="1271" width="6.7109375" style="1" customWidth="1"/>
    <col min="1272" max="1274" width="0" style="1" hidden="1" customWidth="1"/>
    <col min="1275" max="1275" width="9" style="1" bestFit="1" customWidth="1"/>
    <col min="1276" max="1276" width="9.85546875" style="1" customWidth="1"/>
    <col min="1277" max="1277" width="9.140625" style="1"/>
    <col min="1278" max="1278" width="12.7109375" style="1" customWidth="1"/>
    <col min="1279" max="1279" width="9.140625" style="1"/>
    <col min="1280" max="1282" width="12.85546875" style="1" customWidth="1"/>
    <col min="1283" max="1283" width="10.7109375" style="1" customWidth="1"/>
    <col min="1284" max="1284" width="14.28515625" style="1" customWidth="1"/>
    <col min="1285" max="1285" width="10.7109375" style="1" customWidth="1"/>
    <col min="1286" max="1286" width="14.28515625" style="1" customWidth="1"/>
    <col min="1287" max="1287" width="13.42578125" style="1" customWidth="1"/>
    <col min="1288" max="1288" width="17" style="1" customWidth="1"/>
    <col min="1289" max="1523" width="9.140625" style="1"/>
    <col min="1524" max="1524" width="8.85546875" style="1" bestFit="1" customWidth="1"/>
    <col min="1525" max="1525" width="53.42578125" style="1" bestFit="1" customWidth="1"/>
    <col min="1526" max="1526" width="9.140625" style="1"/>
    <col min="1527" max="1527" width="6.7109375" style="1" customWidth="1"/>
    <col min="1528" max="1530" width="0" style="1" hidden="1" customWidth="1"/>
    <col min="1531" max="1531" width="9" style="1" bestFit="1" customWidth="1"/>
    <col min="1532" max="1532" width="9.85546875" style="1" customWidth="1"/>
    <col min="1533" max="1533" width="9.140625" style="1"/>
    <col min="1534" max="1534" width="12.7109375" style="1" customWidth="1"/>
    <col min="1535" max="1535" width="9.140625" style="1"/>
    <col min="1536" max="1538" width="12.85546875" style="1" customWidth="1"/>
    <col min="1539" max="1539" width="10.7109375" style="1" customWidth="1"/>
    <col min="1540" max="1540" width="14.28515625" style="1" customWidth="1"/>
    <col min="1541" max="1541" width="10.7109375" style="1" customWidth="1"/>
    <col min="1542" max="1542" width="14.28515625" style="1" customWidth="1"/>
    <col min="1543" max="1543" width="13.42578125" style="1" customWidth="1"/>
    <col min="1544" max="1544" width="17" style="1" customWidth="1"/>
    <col min="1545" max="1779" width="9.140625" style="1"/>
    <col min="1780" max="1780" width="8.85546875" style="1" bestFit="1" customWidth="1"/>
    <col min="1781" max="1781" width="53.42578125" style="1" bestFit="1" customWidth="1"/>
    <col min="1782" max="1782" width="9.140625" style="1"/>
    <col min="1783" max="1783" width="6.7109375" style="1" customWidth="1"/>
    <col min="1784" max="1786" width="0" style="1" hidden="1" customWidth="1"/>
    <col min="1787" max="1787" width="9" style="1" bestFit="1" customWidth="1"/>
    <col min="1788" max="1788" width="9.85546875" style="1" customWidth="1"/>
    <col min="1789" max="1789" width="9.140625" style="1"/>
    <col min="1790" max="1790" width="12.7109375" style="1" customWidth="1"/>
    <col min="1791" max="1791" width="9.140625" style="1"/>
    <col min="1792" max="1794" width="12.85546875" style="1" customWidth="1"/>
    <col min="1795" max="1795" width="10.7109375" style="1" customWidth="1"/>
    <col min="1796" max="1796" width="14.28515625" style="1" customWidth="1"/>
    <col min="1797" max="1797" width="10.7109375" style="1" customWidth="1"/>
    <col min="1798" max="1798" width="14.28515625" style="1" customWidth="1"/>
    <col min="1799" max="1799" width="13.42578125" style="1" customWidth="1"/>
    <col min="1800" max="1800" width="17" style="1" customWidth="1"/>
    <col min="1801" max="2035" width="9.140625" style="1"/>
    <col min="2036" max="2036" width="8.85546875" style="1" bestFit="1" customWidth="1"/>
    <col min="2037" max="2037" width="53.42578125" style="1" bestFit="1" customWidth="1"/>
    <col min="2038" max="2038" width="9.140625" style="1"/>
    <col min="2039" max="2039" width="6.7109375" style="1" customWidth="1"/>
    <col min="2040" max="2042" width="0" style="1" hidden="1" customWidth="1"/>
    <col min="2043" max="2043" width="9" style="1" bestFit="1" customWidth="1"/>
    <col min="2044" max="2044" width="9.85546875" style="1" customWidth="1"/>
    <col min="2045" max="2045" width="9.140625" style="1"/>
    <col min="2046" max="2046" width="12.7109375" style="1" customWidth="1"/>
    <col min="2047" max="2047" width="9.140625" style="1"/>
    <col min="2048" max="2050" width="12.85546875" style="1" customWidth="1"/>
    <col min="2051" max="2051" width="10.7109375" style="1" customWidth="1"/>
    <col min="2052" max="2052" width="14.28515625" style="1" customWidth="1"/>
    <col min="2053" max="2053" width="10.7109375" style="1" customWidth="1"/>
    <col min="2054" max="2054" width="14.28515625" style="1" customWidth="1"/>
    <col min="2055" max="2055" width="13.42578125" style="1" customWidth="1"/>
    <col min="2056" max="2056" width="17" style="1" customWidth="1"/>
    <col min="2057" max="2291" width="9.140625" style="1"/>
    <col min="2292" max="2292" width="8.85546875" style="1" bestFit="1" customWidth="1"/>
    <col min="2293" max="2293" width="53.42578125" style="1" bestFit="1" customWidth="1"/>
    <col min="2294" max="2294" width="9.140625" style="1"/>
    <col min="2295" max="2295" width="6.7109375" style="1" customWidth="1"/>
    <col min="2296" max="2298" width="0" style="1" hidden="1" customWidth="1"/>
    <col min="2299" max="2299" width="9" style="1" bestFit="1" customWidth="1"/>
    <col min="2300" max="2300" width="9.85546875" style="1" customWidth="1"/>
    <col min="2301" max="2301" width="9.140625" style="1"/>
    <col min="2302" max="2302" width="12.7109375" style="1" customWidth="1"/>
    <col min="2303" max="2303" width="9.140625" style="1"/>
    <col min="2304" max="2306" width="12.85546875" style="1" customWidth="1"/>
    <col min="2307" max="2307" width="10.7109375" style="1" customWidth="1"/>
    <col min="2308" max="2308" width="14.28515625" style="1" customWidth="1"/>
    <col min="2309" max="2309" width="10.7109375" style="1" customWidth="1"/>
    <col min="2310" max="2310" width="14.28515625" style="1" customWidth="1"/>
    <col min="2311" max="2311" width="13.42578125" style="1" customWidth="1"/>
    <col min="2312" max="2312" width="17" style="1" customWidth="1"/>
    <col min="2313" max="2547" width="9.140625" style="1"/>
    <col min="2548" max="2548" width="8.85546875" style="1" bestFit="1" customWidth="1"/>
    <col min="2549" max="2549" width="53.42578125" style="1" bestFit="1" customWidth="1"/>
    <col min="2550" max="2550" width="9.140625" style="1"/>
    <col min="2551" max="2551" width="6.7109375" style="1" customWidth="1"/>
    <col min="2552" max="2554" width="0" style="1" hidden="1" customWidth="1"/>
    <col min="2555" max="2555" width="9" style="1" bestFit="1" customWidth="1"/>
    <col min="2556" max="2556" width="9.85546875" style="1" customWidth="1"/>
    <col min="2557" max="2557" width="9.140625" style="1"/>
    <col min="2558" max="2558" width="12.7109375" style="1" customWidth="1"/>
    <col min="2559" max="2559" width="9.140625" style="1"/>
    <col min="2560" max="2562" width="12.85546875" style="1" customWidth="1"/>
    <col min="2563" max="2563" width="10.7109375" style="1" customWidth="1"/>
    <col min="2564" max="2564" width="14.28515625" style="1" customWidth="1"/>
    <col min="2565" max="2565" width="10.7109375" style="1" customWidth="1"/>
    <col min="2566" max="2566" width="14.28515625" style="1" customWidth="1"/>
    <col min="2567" max="2567" width="13.42578125" style="1" customWidth="1"/>
    <col min="2568" max="2568" width="17" style="1" customWidth="1"/>
    <col min="2569" max="2803" width="9.140625" style="1"/>
    <col min="2804" max="2804" width="8.85546875" style="1" bestFit="1" customWidth="1"/>
    <col min="2805" max="2805" width="53.42578125" style="1" bestFit="1" customWidth="1"/>
    <col min="2806" max="2806" width="9.140625" style="1"/>
    <col min="2807" max="2807" width="6.7109375" style="1" customWidth="1"/>
    <col min="2808" max="2810" width="0" style="1" hidden="1" customWidth="1"/>
    <col min="2811" max="2811" width="9" style="1" bestFit="1" customWidth="1"/>
    <col min="2812" max="2812" width="9.85546875" style="1" customWidth="1"/>
    <col min="2813" max="2813" width="9.140625" style="1"/>
    <col min="2814" max="2814" width="12.7109375" style="1" customWidth="1"/>
    <col min="2815" max="2815" width="9.140625" style="1"/>
    <col min="2816" max="2818" width="12.85546875" style="1" customWidth="1"/>
    <col min="2819" max="2819" width="10.7109375" style="1" customWidth="1"/>
    <col min="2820" max="2820" width="14.28515625" style="1" customWidth="1"/>
    <col min="2821" max="2821" width="10.7109375" style="1" customWidth="1"/>
    <col min="2822" max="2822" width="14.28515625" style="1" customWidth="1"/>
    <col min="2823" max="2823" width="13.42578125" style="1" customWidth="1"/>
    <col min="2824" max="2824" width="17" style="1" customWidth="1"/>
    <col min="2825" max="3059" width="9.140625" style="1"/>
    <col min="3060" max="3060" width="8.85546875" style="1" bestFit="1" customWidth="1"/>
    <col min="3061" max="3061" width="53.42578125" style="1" bestFit="1" customWidth="1"/>
    <col min="3062" max="3062" width="9.140625" style="1"/>
    <col min="3063" max="3063" width="6.7109375" style="1" customWidth="1"/>
    <col min="3064" max="3066" width="0" style="1" hidden="1" customWidth="1"/>
    <col min="3067" max="3067" width="9" style="1" bestFit="1" customWidth="1"/>
    <col min="3068" max="3068" width="9.85546875" style="1" customWidth="1"/>
    <col min="3069" max="3069" width="9.140625" style="1"/>
    <col min="3070" max="3070" width="12.7109375" style="1" customWidth="1"/>
    <col min="3071" max="3071" width="9.140625" style="1"/>
    <col min="3072" max="3074" width="12.85546875" style="1" customWidth="1"/>
    <col min="3075" max="3075" width="10.7109375" style="1" customWidth="1"/>
    <col min="3076" max="3076" width="14.28515625" style="1" customWidth="1"/>
    <col min="3077" max="3077" width="10.7109375" style="1" customWidth="1"/>
    <col min="3078" max="3078" width="14.28515625" style="1" customWidth="1"/>
    <col min="3079" max="3079" width="13.42578125" style="1" customWidth="1"/>
    <col min="3080" max="3080" width="17" style="1" customWidth="1"/>
    <col min="3081" max="3315" width="9.140625" style="1"/>
    <col min="3316" max="3316" width="8.85546875" style="1" bestFit="1" customWidth="1"/>
    <col min="3317" max="3317" width="53.42578125" style="1" bestFit="1" customWidth="1"/>
    <col min="3318" max="3318" width="9.140625" style="1"/>
    <col min="3319" max="3319" width="6.7109375" style="1" customWidth="1"/>
    <col min="3320" max="3322" width="0" style="1" hidden="1" customWidth="1"/>
    <col min="3323" max="3323" width="9" style="1" bestFit="1" customWidth="1"/>
    <col min="3324" max="3324" width="9.85546875" style="1" customWidth="1"/>
    <col min="3325" max="3325" width="9.140625" style="1"/>
    <col min="3326" max="3326" width="12.7109375" style="1" customWidth="1"/>
    <col min="3327" max="3327" width="9.140625" style="1"/>
    <col min="3328" max="3330" width="12.85546875" style="1" customWidth="1"/>
    <col min="3331" max="3331" width="10.7109375" style="1" customWidth="1"/>
    <col min="3332" max="3332" width="14.28515625" style="1" customWidth="1"/>
    <col min="3333" max="3333" width="10.7109375" style="1" customWidth="1"/>
    <col min="3334" max="3334" width="14.28515625" style="1" customWidth="1"/>
    <col min="3335" max="3335" width="13.42578125" style="1" customWidth="1"/>
    <col min="3336" max="3336" width="17" style="1" customWidth="1"/>
    <col min="3337" max="3571" width="9.140625" style="1"/>
    <col min="3572" max="3572" width="8.85546875" style="1" bestFit="1" customWidth="1"/>
    <col min="3573" max="3573" width="53.42578125" style="1" bestFit="1" customWidth="1"/>
    <col min="3574" max="3574" width="9.140625" style="1"/>
    <col min="3575" max="3575" width="6.7109375" style="1" customWidth="1"/>
    <col min="3576" max="3578" width="0" style="1" hidden="1" customWidth="1"/>
    <col min="3579" max="3579" width="9" style="1" bestFit="1" customWidth="1"/>
    <col min="3580" max="3580" width="9.85546875" style="1" customWidth="1"/>
    <col min="3581" max="3581" width="9.140625" style="1"/>
    <col min="3582" max="3582" width="12.7109375" style="1" customWidth="1"/>
    <col min="3583" max="3583" width="9.140625" style="1"/>
    <col min="3584" max="3586" width="12.85546875" style="1" customWidth="1"/>
    <col min="3587" max="3587" width="10.7109375" style="1" customWidth="1"/>
    <col min="3588" max="3588" width="14.28515625" style="1" customWidth="1"/>
    <col min="3589" max="3589" width="10.7109375" style="1" customWidth="1"/>
    <col min="3590" max="3590" width="14.28515625" style="1" customWidth="1"/>
    <col min="3591" max="3591" width="13.42578125" style="1" customWidth="1"/>
    <col min="3592" max="3592" width="17" style="1" customWidth="1"/>
    <col min="3593" max="3827" width="9.140625" style="1"/>
    <col min="3828" max="3828" width="8.85546875" style="1" bestFit="1" customWidth="1"/>
    <col min="3829" max="3829" width="53.42578125" style="1" bestFit="1" customWidth="1"/>
    <col min="3830" max="3830" width="9.140625" style="1"/>
    <col min="3831" max="3831" width="6.7109375" style="1" customWidth="1"/>
    <col min="3832" max="3834" width="0" style="1" hidden="1" customWidth="1"/>
    <col min="3835" max="3835" width="9" style="1" bestFit="1" customWidth="1"/>
    <col min="3836" max="3836" width="9.85546875" style="1" customWidth="1"/>
    <col min="3837" max="3837" width="9.140625" style="1"/>
    <col min="3838" max="3838" width="12.7109375" style="1" customWidth="1"/>
    <col min="3839" max="3839" width="9.140625" style="1"/>
    <col min="3840" max="3842" width="12.85546875" style="1" customWidth="1"/>
    <col min="3843" max="3843" width="10.7109375" style="1" customWidth="1"/>
    <col min="3844" max="3844" width="14.28515625" style="1" customWidth="1"/>
    <col min="3845" max="3845" width="10.7109375" style="1" customWidth="1"/>
    <col min="3846" max="3846" width="14.28515625" style="1" customWidth="1"/>
    <col min="3847" max="3847" width="13.42578125" style="1" customWidth="1"/>
    <col min="3848" max="3848" width="17" style="1" customWidth="1"/>
    <col min="3849" max="4083" width="9.140625" style="1"/>
    <col min="4084" max="4084" width="8.85546875" style="1" bestFit="1" customWidth="1"/>
    <col min="4085" max="4085" width="53.42578125" style="1" bestFit="1" customWidth="1"/>
    <col min="4086" max="4086" width="9.140625" style="1"/>
    <col min="4087" max="4087" width="6.7109375" style="1" customWidth="1"/>
    <col min="4088" max="4090" width="0" style="1" hidden="1" customWidth="1"/>
    <col min="4091" max="4091" width="9" style="1" bestFit="1" customWidth="1"/>
    <col min="4092" max="4092" width="9.85546875" style="1" customWidth="1"/>
    <col min="4093" max="4093" width="9.140625" style="1"/>
    <col min="4094" max="4094" width="12.7109375" style="1" customWidth="1"/>
    <col min="4095" max="4095" width="9.140625" style="1"/>
    <col min="4096" max="4098" width="12.85546875" style="1" customWidth="1"/>
    <col min="4099" max="4099" width="10.7109375" style="1" customWidth="1"/>
    <col min="4100" max="4100" width="14.28515625" style="1" customWidth="1"/>
    <col min="4101" max="4101" width="10.7109375" style="1" customWidth="1"/>
    <col min="4102" max="4102" width="14.28515625" style="1" customWidth="1"/>
    <col min="4103" max="4103" width="13.42578125" style="1" customWidth="1"/>
    <col min="4104" max="4104" width="17" style="1" customWidth="1"/>
    <col min="4105" max="4339" width="9.140625" style="1"/>
    <col min="4340" max="4340" width="8.85546875" style="1" bestFit="1" customWidth="1"/>
    <col min="4341" max="4341" width="53.42578125" style="1" bestFit="1" customWidth="1"/>
    <col min="4342" max="4342" width="9.140625" style="1"/>
    <col min="4343" max="4343" width="6.7109375" style="1" customWidth="1"/>
    <col min="4344" max="4346" width="0" style="1" hidden="1" customWidth="1"/>
    <col min="4347" max="4347" width="9" style="1" bestFit="1" customWidth="1"/>
    <col min="4348" max="4348" width="9.85546875" style="1" customWidth="1"/>
    <col min="4349" max="4349" width="9.140625" style="1"/>
    <col min="4350" max="4350" width="12.7109375" style="1" customWidth="1"/>
    <col min="4351" max="4351" width="9.140625" style="1"/>
    <col min="4352" max="4354" width="12.85546875" style="1" customWidth="1"/>
    <col min="4355" max="4355" width="10.7109375" style="1" customWidth="1"/>
    <col min="4356" max="4356" width="14.28515625" style="1" customWidth="1"/>
    <col min="4357" max="4357" width="10.7109375" style="1" customWidth="1"/>
    <col min="4358" max="4358" width="14.28515625" style="1" customWidth="1"/>
    <col min="4359" max="4359" width="13.42578125" style="1" customWidth="1"/>
    <col min="4360" max="4360" width="17" style="1" customWidth="1"/>
    <col min="4361" max="4595" width="9.140625" style="1"/>
    <col min="4596" max="4596" width="8.85546875" style="1" bestFit="1" customWidth="1"/>
    <col min="4597" max="4597" width="53.42578125" style="1" bestFit="1" customWidth="1"/>
    <col min="4598" max="4598" width="9.140625" style="1"/>
    <col min="4599" max="4599" width="6.7109375" style="1" customWidth="1"/>
    <col min="4600" max="4602" width="0" style="1" hidden="1" customWidth="1"/>
    <col min="4603" max="4603" width="9" style="1" bestFit="1" customWidth="1"/>
    <col min="4604" max="4604" width="9.85546875" style="1" customWidth="1"/>
    <col min="4605" max="4605" width="9.140625" style="1"/>
    <col min="4606" max="4606" width="12.7109375" style="1" customWidth="1"/>
    <col min="4607" max="4607" width="9.140625" style="1"/>
    <col min="4608" max="4610" width="12.85546875" style="1" customWidth="1"/>
    <col min="4611" max="4611" width="10.7109375" style="1" customWidth="1"/>
    <col min="4612" max="4612" width="14.28515625" style="1" customWidth="1"/>
    <col min="4613" max="4613" width="10.7109375" style="1" customWidth="1"/>
    <col min="4614" max="4614" width="14.28515625" style="1" customWidth="1"/>
    <col min="4615" max="4615" width="13.42578125" style="1" customWidth="1"/>
    <col min="4616" max="4616" width="17" style="1" customWidth="1"/>
    <col min="4617" max="4851" width="9.140625" style="1"/>
    <col min="4852" max="4852" width="8.85546875" style="1" bestFit="1" customWidth="1"/>
    <col min="4853" max="4853" width="53.42578125" style="1" bestFit="1" customWidth="1"/>
    <col min="4854" max="4854" width="9.140625" style="1"/>
    <col min="4855" max="4855" width="6.7109375" style="1" customWidth="1"/>
    <col min="4856" max="4858" width="0" style="1" hidden="1" customWidth="1"/>
    <col min="4859" max="4859" width="9" style="1" bestFit="1" customWidth="1"/>
    <col min="4860" max="4860" width="9.85546875" style="1" customWidth="1"/>
    <col min="4861" max="4861" width="9.140625" style="1"/>
    <col min="4862" max="4862" width="12.7109375" style="1" customWidth="1"/>
    <col min="4863" max="4863" width="9.140625" style="1"/>
    <col min="4864" max="4866" width="12.85546875" style="1" customWidth="1"/>
    <col min="4867" max="4867" width="10.7109375" style="1" customWidth="1"/>
    <col min="4868" max="4868" width="14.28515625" style="1" customWidth="1"/>
    <col min="4869" max="4869" width="10.7109375" style="1" customWidth="1"/>
    <col min="4870" max="4870" width="14.28515625" style="1" customWidth="1"/>
    <col min="4871" max="4871" width="13.42578125" style="1" customWidth="1"/>
    <col min="4872" max="4872" width="17" style="1" customWidth="1"/>
    <col min="4873" max="5107" width="9.140625" style="1"/>
    <col min="5108" max="5108" width="8.85546875" style="1" bestFit="1" customWidth="1"/>
    <col min="5109" max="5109" width="53.42578125" style="1" bestFit="1" customWidth="1"/>
    <col min="5110" max="5110" width="9.140625" style="1"/>
    <col min="5111" max="5111" width="6.7109375" style="1" customWidth="1"/>
    <col min="5112" max="5114" width="0" style="1" hidden="1" customWidth="1"/>
    <col min="5115" max="5115" width="9" style="1" bestFit="1" customWidth="1"/>
    <col min="5116" max="5116" width="9.85546875" style="1" customWidth="1"/>
    <col min="5117" max="5117" width="9.140625" style="1"/>
    <col min="5118" max="5118" width="12.7109375" style="1" customWidth="1"/>
    <col min="5119" max="5119" width="9.140625" style="1"/>
    <col min="5120" max="5122" width="12.85546875" style="1" customWidth="1"/>
    <col min="5123" max="5123" width="10.7109375" style="1" customWidth="1"/>
    <col min="5124" max="5124" width="14.28515625" style="1" customWidth="1"/>
    <col min="5125" max="5125" width="10.7109375" style="1" customWidth="1"/>
    <col min="5126" max="5126" width="14.28515625" style="1" customWidth="1"/>
    <col min="5127" max="5127" width="13.42578125" style="1" customWidth="1"/>
    <col min="5128" max="5128" width="17" style="1" customWidth="1"/>
    <col min="5129" max="5363" width="9.140625" style="1"/>
    <col min="5364" max="5364" width="8.85546875" style="1" bestFit="1" customWidth="1"/>
    <col min="5365" max="5365" width="53.42578125" style="1" bestFit="1" customWidth="1"/>
    <col min="5366" max="5366" width="9.140625" style="1"/>
    <col min="5367" max="5367" width="6.7109375" style="1" customWidth="1"/>
    <col min="5368" max="5370" width="0" style="1" hidden="1" customWidth="1"/>
    <col min="5371" max="5371" width="9" style="1" bestFit="1" customWidth="1"/>
    <col min="5372" max="5372" width="9.85546875" style="1" customWidth="1"/>
    <col min="5373" max="5373" width="9.140625" style="1"/>
    <col min="5374" max="5374" width="12.7109375" style="1" customWidth="1"/>
    <col min="5375" max="5375" width="9.140625" style="1"/>
    <col min="5376" max="5378" width="12.85546875" style="1" customWidth="1"/>
    <col min="5379" max="5379" width="10.7109375" style="1" customWidth="1"/>
    <col min="5380" max="5380" width="14.28515625" style="1" customWidth="1"/>
    <col min="5381" max="5381" width="10.7109375" style="1" customWidth="1"/>
    <col min="5382" max="5382" width="14.28515625" style="1" customWidth="1"/>
    <col min="5383" max="5383" width="13.42578125" style="1" customWidth="1"/>
    <col min="5384" max="5384" width="17" style="1" customWidth="1"/>
    <col min="5385" max="5619" width="9.140625" style="1"/>
    <col min="5620" max="5620" width="8.85546875" style="1" bestFit="1" customWidth="1"/>
    <col min="5621" max="5621" width="53.42578125" style="1" bestFit="1" customWidth="1"/>
    <col min="5622" max="5622" width="9.140625" style="1"/>
    <col min="5623" max="5623" width="6.7109375" style="1" customWidth="1"/>
    <col min="5624" max="5626" width="0" style="1" hidden="1" customWidth="1"/>
    <col min="5627" max="5627" width="9" style="1" bestFit="1" customWidth="1"/>
    <col min="5628" max="5628" width="9.85546875" style="1" customWidth="1"/>
    <col min="5629" max="5629" width="9.140625" style="1"/>
    <col min="5630" max="5630" width="12.7109375" style="1" customWidth="1"/>
    <col min="5631" max="5631" width="9.140625" style="1"/>
    <col min="5632" max="5634" width="12.85546875" style="1" customWidth="1"/>
    <col min="5635" max="5635" width="10.7109375" style="1" customWidth="1"/>
    <col min="5636" max="5636" width="14.28515625" style="1" customWidth="1"/>
    <col min="5637" max="5637" width="10.7109375" style="1" customWidth="1"/>
    <col min="5638" max="5638" width="14.28515625" style="1" customWidth="1"/>
    <col min="5639" max="5639" width="13.42578125" style="1" customWidth="1"/>
    <col min="5640" max="5640" width="17" style="1" customWidth="1"/>
    <col min="5641" max="5875" width="9.140625" style="1"/>
    <col min="5876" max="5876" width="8.85546875" style="1" bestFit="1" customWidth="1"/>
    <col min="5877" max="5877" width="53.42578125" style="1" bestFit="1" customWidth="1"/>
    <col min="5878" max="5878" width="9.140625" style="1"/>
    <col min="5879" max="5879" width="6.7109375" style="1" customWidth="1"/>
    <col min="5880" max="5882" width="0" style="1" hidden="1" customWidth="1"/>
    <col min="5883" max="5883" width="9" style="1" bestFit="1" customWidth="1"/>
    <col min="5884" max="5884" width="9.85546875" style="1" customWidth="1"/>
    <col min="5885" max="5885" width="9.140625" style="1"/>
    <col min="5886" max="5886" width="12.7109375" style="1" customWidth="1"/>
    <col min="5887" max="5887" width="9.140625" style="1"/>
    <col min="5888" max="5890" width="12.85546875" style="1" customWidth="1"/>
    <col min="5891" max="5891" width="10.7109375" style="1" customWidth="1"/>
    <col min="5892" max="5892" width="14.28515625" style="1" customWidth="1"/>
    <col min="5893" max="5893" width="10.7109375" style="1" customWidth="1"/>
    <col min="5894" max="5894" width="14.28515625" style="1" customWidth="1"/>
    <col min="5895" max="5895" width="13.42578125" style="1" customWidth="1"/>
    <col min="5896" max="5896" width="17" style="1" customWidth="1"/>
    <col min="5897" max="6131" width="9.140625" style="1"/>
    <col min="6132" max="6132" width="8.85546875" style="1" bestFit="1" customWidth="1"/>
    <col min="6133" max="6133" width="53.42578125" style="1" bestFit="1" customWidth="1"/>
    <col min="6134" max="6134" width="9.140625" style="1"/>
    <col min="6135" max="6135" width="6.7109375" style="1" customWidth="1"/>
    <col min="6136" max="6138" width="0" style="1" hidden="1" customWidth="1"/>
    <col min="6139" max="6139" width="9" style="1" bestFit="1" customWidth="1"/>
    <col min="6140" max="6140" width="9.85546875" style="1" customWidth="1"/>
    <col min="6141" max="6141" width="9.140625" style="1"/>
    <col min="6142" max="6142" width="12.7109375" style="1" customWidth="1"/>
    <col min="6143" max="6143" width="9.140625" style="1"/>
    <col min="6144" max="6146" width="12.85546875" style="1" customWidth="1"/>
    <col min="6147" max="6147" width="10.7109375" style="1" customWidth="1"/>
    <col min="6148" max="6148" width="14.28515625" style="1" customWidth="1"/>
    <col min="6149" max="6149" width="10.7109375" style="1" customWidth="1"/>
    <col min="6150" max="6150" width="14.28515625" style="1" customWidth="1"/>
    <col min="6151" max="6151" width="13.42578125" style="1" customWidth="1"/>
    <col min="6152" max="6152" width="17" style="1" customWidth="1"/>
    <col min="6153" max="6387" width="9.140625" style="1"/>
    <col min="6388" max="6388" width="8.85546875" style="1" bestFit="1" customWidth="1"/>
    <col min="6389" max="6389" width="53.42578125" style="1" bestFit="1" customWidth="1"/>
    <col min="6390" max="6390" width="9.140625" style="1"/>
    <col min="6391" max="6391" width="6.7109375" style="1" customWidth="1"/>
    <col min="6392" max="6394" width="0" style="1" hidden="1" customWidth="1"/>
    <col min="6395" max="6395" width="9" style="1" bestFit="1" customWidth="1"/>
    <col min="6396" max="6396" width="9.85546875" style="1" customWidth="1"/>
    <col min="6397" max="6397" width="9.140625" style="1"/>
    <col min="6398" max="6398" width="12.7109375" style="1" customWidth="1"/>
    <col min="6399" max="6399" width="9.140625" style="1"/>
    <col min="6400" max="6402" width="12.85546875" style="1" customWidth="1"/>
    <col min="6403" max="6403" width="10.7109375" style="1" customWidth="1"/>
    <col min="6404" max="6404" width="14.28515625" style="1" customWidth="1"/>
    <col min="6405" max="6405" width="10.7109375" style="1" customWidth="1"/>
    <col min="6406" max="6406" width="14.28515625" style="1" customWidth="1"/>
    <col min="6407" max="6407" width="13.42578125" style="1" customWidth="1"/>
    <col min="6408" max="6408" width="17" style="1" customWidth="1"/>
    <col min="6409" max="6643" width="9.140625" style="1"/>
    <col min="6644" max="6644" width="8.85546875" style="1" bestFit="1" customWidth="1"/>
    <col min="6645" max="6645" width="53.42578125" style="1" bestFit="1" customWidth="1"/>
    <col min="6646" max="6646" width="9.140625" style="1"/>
    <col min="6647" max="6647" width="6.7109375" style="1" customWidth="1"/>
    <col min="6648" max="6650" width="0" style="1" hidden="1" customWidth="1"/>
    <col min="6651" max="6651" width="9" style="1" bestFit="1" customWidth="1"/>
    <col min="6652" max="6652" width="9.85546875" style="1" customWidth="1"/>
    <col min="6653" max="6653" width="9.140625" style="1"/>
    <col min="6654" max="6654" width="12.7109375" style="1" customWidth="1"/>
    <col min="6655" max="6655" width="9.140625" style="1"/>
    <col min="6656" max="6658" width="12.85546875" style="1" customWidth="1"/>
    <col min="6659" max="6659" width="10.7109375" style="1" customWidth="1"/>
    <col min="6660" max="6660" width="14.28515625" style="1" customWidth="1"/>
    <col min="6661" max="6661" width="10.7109375" style="1" customWidth="1"/>
    <col min="6662" max="6662" width="14.28515625" style="1" customWidth="1"/>
    <col min="6663" max="6663" width="13.42578125" style="1" customWidth="1"/>
    <col min="6664" max="6664" width="17" style="1" customWidth="1"/>
    <col min="6665" max="6899" width="9.140625" style="1"/>
    <col min="6900" max="6900" width="8.85546875" style="1" bestFit="1" customWidth="1"/>
    <col min="6901" max="6901" width="53.42578125" style="1" bestFit="1" customWidth="1"/>
    <col min="6902" max="6902" width="9.140625" style="1"/>
    <col min="6903" max="6903" width="6.7109375" style="1" customWidth="1"/>
    <col min="6904" max="6906" width="0" style="1" hidden="1" customWidth="1"/>
    <col min="6907" max="6907" width="9" style="1" bestFit="1" customWidth="1"/>
    <col min="6908" max="6908" width="9.85546875" style="1" customWidth="1"/>
    <col min="6909" max="6909" width="9.140625" style="1"/>
    <col min="6910" max="6910" width="12.7109375" style="1" customWidth="1"/>
    <col min="6911" max="6911" width="9.140625" style="1"/>
    <col min="6912" max="6914" width="12.85546875" style="1" customWidth="1"/>
    <col min="6915" max="6915" width="10.7109375" style="1" customWidth="1"/>
    <col min="6916" max="6916" width="14.28515625" style="1" customWidth="1"/>
    <col min="6917" max="6917" width="10.7109375" style="1" customWidth="1"/>
    <col min="6918" max="6918" width="14.28515625" style="1" customWidth="1"/>
    <col min="6919" max="6919" width="13.42578125" style="1" customWidth="1"/>
    <col min="6920" max="6920" width="17" style="1" customWidth="1"/>
    <col min="6921" max="7155" width="9.140625" style="1"/>
    <col min="7156" max="7156" width="8.85546875" style="1" bestFit="1" customWidth="1"/>
    <col min="7157" max="7157" width="53.42578125" style="1" bestFit="1" customWidth="1"/>
    <col min="7158" max="7158" width="9.140625" style="1"/>
    <col min="7159" max="7159" width="6.7109375" style="1" customWidth="1"/>
    <col min="7160" max="7162" width="0" style="1" hidden="1" customWidth="1"/>
    <col min="7163" max="7163" width="9" style="1" bestFit="1" customWidth="1"/>
    <col min="7164" max="7164" width="9.85546875" style="1" customWidth="1"/>
    <col min="7165" max="7165" width="9.140625" style="1"/>
    <col min="7166" max="7166" width="12.7109375" style="1" customWidth="1"/>
    <col min="7167" max="7167" width="9.140625" style="1"/>
    <col min="7168" max="7170" width="12.85546875" style="1" customWidth="1"/>
    <col min="7171" max="7171" width="10.7109375" style="1" customWidth="1"/>
    <col min="7172" max="7172" width="14.28515625" style="1" customWidth="1"/>
    <col min="7173" max="7173" width="10.7109375" style="1" customWidth="1"/>
    <col min="7174" max="7174" width="14.28515625" style="1" customWidth="1"/>
    <col min="7175" max="7175" width="13.42578125" style="1" customWidth="1"/>
    <col min="7176" max="7176" width="17" style="1" customWidth="1"/>
    <col min="7177" max="7411" width="9.140625" style="1"/>
    <col min="7412" max="7412" width="8.85546875" style="1" bestFit="1" customWidth="1"/>
    <col min="7413" max="7413" width="53.42578125" style="1" bestFit="1" customWidth="1"/>
    <col min="7414" max="7414" width="9.140625" style="1"/>
    <col min="7415" max="7415" width="6.7109375" style="1" customWidth="1"/>
    <col min="7416" max="7418" width="0" style="1" hidden="1" customWidth="1"/>
    <col min="7419" max="7419" width="9" style="1" bestFit="1" customWidth="1"/>
    <col min="7420" max="7420" width="9.85546875" style="1" customWidth="1"/>
    <col min="7421" max="7421" width="9.140625" style="1"/>
    <col min="7422" max="7422" width="12.7109375" style="1" customWidth="1"/>
    <col min="7423" max="7423" width="9.140625" style="1"/>
    <col min="7424" max="7426" width="12.85546875" style="1" customWidth="1"/>
    <col min="7427" max="7427" width="10.7109375" style="1" customWidth="1"/>
    <col min="7428" max="7428" width="14.28515625" style="1" customWidth="1"/>
    <col min="7429" max="7429" width="10.7109375" style="1" customWidth="1"/>
    <col min="7430" max="7430" width="14.28515625" style="1" customWidth="1"/>
    <col min="7431" max="7431" width="13.42578125" style="1" customWidth="1"/>
    <col min="7432" max="7432" width="17" style="1" customWidth="1"/>
    <col min="7433" max="7667" width="9.140625" style="1"/>
    <col min="7668" max="7668" width="8.85546875" style="1" bestFit="1" customWidth="1"/>
    <col min="7669" max="7669" width="53.42578125" style="1" bestFit="1" customWidth="1"/>
    <col min="7670" max="7670" width="9.140625" style="1"/>
    <col min="7671" max="7671" width="6.7109375" style="1" customWidth="1"/>
    <col min="7672" max="7674" width="0" style="1" hidden="1" customWidth="1"/>
    <col min="7675" max="7675" width="9" style="1" bestFit="1" customWidth="1"/>
    <col min="7676" max="7676" width="9.85546875" style="1" customWidth="1"/>
    <col min="7677" max="7677" width="9.140625" style="1"/>
    <col min="7678" max="7678" width="12.7109375" style="1" customWidth="1"/>
    <col min="7679" max="7679" width="9.140625" style="1"/>
    <col min="7680" max="7682" width="12.85546875" style="1" customWidth="1"/>
    <col min="7683" max="7683" width="10.7109375" style="1" customWidth="1"/>
    <col min="7684" max="7684" width="14.28515625" style="1" customWidth="1"/>
    <col min="7685" max="7685" width="10.7109375" style="1" customWidth="1"/>
    <col min="7686" max="7686" width="14.28515625" style="1" customWidth="1"/>
    <col min="7687" max="7687" width="13.42578125" style="1" customWidth="1"/>
    <col min="7688" max="7688" width="17" style="1" customWidth="1"/>
    <col min="7689" max="7923" width="9.140625" style="1"/>
    <col min="7924" max="7924" width="8.85546875" style="1" bestFit="1" customWidth="1"/>
    <col min="7925" max="7925" width="53.42578125" style="1" bestFit="1" customWidth="1"/>
    <col min="7926" max="7926" width="9.140625" style="1"/>
    <col min="7927" max="7927" width="6.7109375" style="1" customWidth="1"/>
    <col min="7928" max="7930" width="0" style="1" hidden="1" customWidth="1"/>
    <col min="7931" max="7931" width="9" style="1" bestFit="1" customWidth="1"/>
    <col min="7932" max="7932" width="9.85546875" style="1" customWidth="1"/>
    <col min="7933" max="7933" width="9.140625" style="1"/>
    <col min="7934" max="7934" width="12.7109375" style="1" customWidth="1"/>
    <col min="7935" max="7935" width="9.140625" style="1"/>
    <col min="7936" max="7938" width="12.85546875" style="1" customWidth="1"/>
    <col min="7939" max="7939" width="10.7109375" style="1" customWidth="1"/>
    <col min="7940" max="7940" width="14.28515625" style="1" customWidth="1"/>
    <col min="7941" max="7941" width="10.7109375" style="1" customWidth="1"/>
    <col min="7942" max="7942" width="14.28515625" style="1" customWidth="1"/>
    <col min="7943" max="7943" width="13.42578125" style="1" customWidth="1"/>
    <col min="7944" max="7944" width="17" style="1" customWidth="1"/>
    <col min="7945" max="8179" width="9.140625" style="1"/>
    <col min="8180" max="8180" width="8.85546875" style="1" bestFit="1" customWidth="1"/>
    <col min="8181" max="8181" width="53.42578125" style="1" bestFit="1" customWidth="1"/>
    <col min="8182" max="8182" width="9.140625" style="1"/>
    <col min="8183" max="8183" width="6.7109375" style="1" customWidth="1"/>
    <col min="8184" max="8186" width="0" style="1" hidden="1" customWidth="1"/>
    <col min="8187" max="8187" width="9" style="1" bestFit="1" customWidth="1"/>
    <col min="8188" max="8188" width="9.85546875" style="1" customWidth="1"/>
    <col min="8189" max="8189" width="9.140625" style="1"/>
    <col min="8190" max="8190" width="12.7109375" style="1" customWidth="1"/>
    <col min="8191" max="8191" width="9.140625" style="1"/>
    <col min="8192" max="8194" width="12.85546875" style="1" customWidth="1"/>
    <col min="8195" max="8195" width="10.7109375" style="1" customWidth="1"/>
    <col min="8196" max="8196" width="14.28515625" style="1" customWidth="1"/>
    <col min="8197" max="8197" width="10.7109375" style="1" customWidth="1"/>
    <col min="8198" max="8198" width="14.28515625" style="1" customWidth="1"/>
    <col min="8199" max="8199" width="13.42578125" style="1" customWidth="1"/>
    <col min="8200" max="8200" width="17" style="1" customWidth="1"/>
    <col min="8201" max="8435" width="9.140625" style="1"/>
    <col min="8436" max="8436" width="8.85546875" style="1" bestFit="1" customWidth="1"/>
    <col min="8437" max="8437" width="53.42578125" style="1" bestFit="1" customWidth="1"/>
    <col min="8438" max="8438" width="9.140625" style="1"/>
    <col min="8439" max="8439" width="6.7109375" style="1" customWidth="1"/>
    <col min="8440" max="8442" width="0" style="1" hidden="1" customWidth="1"/>
    <col min="8443" max="8443" width="9" style="1" bestFit="1" customWidth="1"/>
    <col min="8444" max="8444" width="9.85546875" style="1" customWidth="1"/>
    <col min="8445" max="8445" width="9.140625" style="1"/>
    <col min="8446" max="8446" width="12.7109375" style="1" customWidth="1"/>
    <col min="8447" max="8447" width="9.140625" style="1"/>
    <col min="8448" max="8450" width="12.85546875" style="1" customWidth="1"/>
    <col min="8451" max="8451" width="10.7109375" style="1" customWidth="1"/>
    <col min="8452" max="8452" width="14.28515625" style="1" customWidth="1"/>
    <col min="8453" max="8453" width="10.7109375" style="1" customWidth="1"/>
    <col min="8454" max="8454" width="14.28515625" style="1" customWidth="1"/>
    <col min="8455" max="8455" width="13.42578125" style="1" customWidth="1"/>
    <col min="8456" max="8456" width="17" style="1" customWidth="1"/>
    <col min="8457" max="8691" width="9.140625" style="1"/>
    <col min="8692" max="8692" width="8.85546875" style="1" bestFit="1" customWidth="1"/>
    <col min="8693" max="8693" width="53.42578125" style="1" bestFit="1" customWidth="1"/>
    <col min="8694" max="8694" width="9.140625" style="1"/>
    <col min="8695" max="8695" width="6.7109375" style="1" customWidth="1"/>
    <col min="8696" max="8698" width="0" style="1" hidden="1" customWidth="1"/>
    <col min="8699" max="8699" width="9" style="1" bestFit="1" customWidth="1"/>
    <col min="8700" max="8700" width="9.85546875" style="1" customWidth="1"/>
    <col min="8701" max="8701" width="9.140625" style="1"/>
    <col min="8702" max="8702" width="12.7109375" style="1" customWidth="1"/>
    <col min="8703" max="8703" width="9.140625" style="1"/>
    <col min="8704" max="8706" width="12.85546875" style="1" customWidth="1"/>
    <col min="8707" max="8707" width="10.7109375" style="1" customWidth="1"/>
    <col min="8708" max="8708" width="14.28515625" style="1" customWidth="1"/>
    <col min="8709" max="8709" width="10.7109375" style="1" customWidth="1"/>
    <col min="8710" max="8710" width="14.28515625" style="1" customWidth="1"/>
    <col min="8711" max="8711" width="13.42578125" style="1" customWidth="1"/>
    <col min="8712" max="8712" width="17" style="1" customWidth="1"/>
    <col min="8713" max="8947" width="9.140625" style="1"/>
    <col min="8948" max="8948" width="8.85546875" style="1" bestFit="1" customWidth="1"/>
    <col min="8949" max="8949" width="53.42578125" style="1" bestFit="1" customWidth="1"/>
    <col min="8950" max="8950" width="9.140625" style="1"/>
    <col min="8951" max="8951" width="6.7109375" style="1" customWidth="1"/>
    <col min="8952" max="8954" width="0" style="1" hidden="1" customWidth="1"/>
    <col min="8955" max="8955" width="9" style="1" bestFit="1" customWidth="1"/>
    <col min="8956" max="8956" width="9.85546875" style="1" customWidth="1"/>
    <col min="8957" max="8957" width="9.140625" style="1"/>
    <col min="8958" max="8958" width="12.7109375" style="1" customWidth="1"/>
    <col min="8959" max="8959" width="9.140625" style="1"/>
    <col min="8960" max="8962" width="12.85546875" style="1" customWidth="1"/>
    <col min="8963" max="8963" width="10.7109375" style="1" customWidth="1"/>
    <col min="8964" max="8964" width="14.28515625" style="1" customWidth="1"/>
    <col min="8965" max="8965" width="10.7109375" style="1" customWidth="1"/>
    <col min="8966" max="8966" width="14.28515625" style="1" customWidth="1"/>
    <col min="8967" max="8967" width="13.42578125" style="1" customWidth="1"/>
    <col min="8968" max="8968" width="17" style="1" customWidth="1"/>
    <col min="8969" max="9203" width="9.140625" style="1"/>
    <col min="9204" max="9204" width="8.85546875" style="1" bestFit="1" customWidth="1"/>
    <col min="9205" max="9205" width="53.42578125" style="1" bestFit="1" customWidth="1"/>
    <col min="9206" max="9206" width="9.140625" style="1"/>
    <col min="9207" max="9207" width="6.7109375" style="1" customWidth="1"/>
    <col min="9208" max="9210" width="0" style="1" hidden="1" customWidth="1"/>
    <col min="9211" max="9211" width="9" style="1" bestFit="1" customWidth="1"/>
    <col min="9212" max="9212" width="9.85546875" style="1" customWidth="1"/>
    <col min="9213" max="9213" width="9.140625" style="1"/>
    <col min="9214" max="9214" width="12.7109375" style="1" customWidth="1"/>
    <col min="9215" max="9215" width="9.140625" style="1"/>
    <col min="9216" max="9218" width="12.85546875" style="1" customWidth="1"/>
    <col min="9219" max="9219" width="10.7109375" style="1" customWidth="1"/>
    <col min="9220" max="9220" width="14.28515625" style="1" customWidth="1"/>
    <col min="9221" max="9221" width="10.7109375" style="1" customWidth="1"/>
    <col min="9222" max="9222" width="14.28515625" style="1" customWidth="1"/>
    <col min="9223" max="9223" width="13.42578125" style="1" customWidth="1"/>
    <col min="9224" max="9224" width="17" style="1" customWidth="1"/>
    <col min="9225" max="9459" width="9.140625" style="1"/>
    <col min="9460" max="9460" width="8.85546875" style="1" bestFit="1" customWidth="1"/>
    <col min="9461" max="9461" width="53.42578125" style="1" bestFit="1" customWidth="1"/>
    <col min="9462" max="9462" width="9.140625" style="1"/>
    <col min="9463" max="9463" width="6.7109375" style="1" customWidth="1"/>
    <col min="9464" max="9466" width="0" style="1" hidden="1" customWidth="1"/>
    <col min="9467" max="9467" width="9" style="1" bestFit="1" customWidth="1"/>
    <col min="9468" max="9468" width="9.85546875" style="1" customWidth="1"/>
    <col min="9469" max="9469" width="9.140625" style="1"/>
    <col min="9470" max="9470" width="12.7109375" style="1" customWidth="1"/>
    <col min="9471" max="9471" width="9.140625" style="1"/>
    <col min="9472" max="9474" width="12.85546875" style="1" customWidth="1"/>
    <col min="9475" max="9475" width="10.7109375" style="1" customWidth="1"/>
    <col min="9476" max="9476" width="14.28515625" style="1" customWidth="1"/>
    <col min="9477" max="9477" width="10.7109375" style="1" customWidth="1"/>
    <col min="9478" max="9478" width="14.28515625" style="1" customWidth="1"/>
    <col min="9479" max="9479" width="13.42578125" style="1" customWidth="1"/>
    <col min="9480" max="9480" width="17" style="1" customWidth="1"/>
    <col min="9481" max="9715" width="9.140625" style="1"/>
    <col min="9716" max="9716" width="8.85546875" style="1" bestFit="1" customWidth="1"/>
    <col min="9717" max="9717" width="53.42578125" style="1" bestFit="1" customWidth="1"/>
    <col min="9718" max="9718" width="9.140625" style="1"/>
    <col min="9719" max="9719" width="6.7109375" style="1" customWidth="1"/>
    <col min="9720" max="9722" width="0" style="1" hidden="1" customWidth="1"/>
    <col min="9723" max="9723" width="9" style="1" bestFit="1" customWidth="1"/>
    <col min="9724" max="9724" width="9.85546875" style="1" customWidth="1"/>
    <col min="9725" max="9725" width="9.140625" style="1"/>
    <col min="9726" max="9726" width="12.7109375" style="1" customWidth="1"/>
    <col min="9727" max="9727" width="9.140625" style="1"/>
    <col min="9728" max="9730" width="12.85546875" style="1" customWidth="1"/>
    <col min="9731" max="9731" width="10.7109375" style="1" customWidth="1"/>
    <col min="9732" max="9732" width="14.28515625" style="1" customWidth="1"/>
    <col min="9733" max="9733" width="10.7109375" style="1" customWidth="1"/>
    <col min="9734" max="9734" width="14.28515625" style="1" customWidth="1"/>
    <col min="9735" max="9735" width="13.42578125" style="1" customWidth="1"/>
    <col min="9736" max="9736" width="17" style="1" customWidth="1"/>
    <col min="9737" max="9971" width="9.140625" style="1"/>
    <col min="9972" max="9972" width="8.85546875" style="1" bestFit="1" customWidth="1"/>
    <col min="9973" max="9973" width="53.42578125" style="1" bestFit="1" customWidth="1"/>
    <col min="9974" max="9974" width="9.140625" style="1"/>
    <col min="9975" max="9975" width="6.7109375" style="1" customWidth="1"/>
    <col min="9976" max="9978" width="0" style="1" hidden="1" customWidth="1"/>
    <col min="9979" max="9979" width="9" style="1" bestFit="1" customWidth="1"/>
    <col min="9980" max="9980" width="9.85546875" style="1" customWidth="1"/>
    <col min="9981" max="9981" width="9.140625" style="1"/>
    <col min="9982" max="9982" width="12.7109375" style="1" customWidth="1"/>
    <col min="9983" max="9983" width="9.140625" style="1"/>
    <col min="9984" max="9986" width="12.85546875" style="1" customWidth="1"/>
    <col min="9987" max="9987" width="10.7109375" style="1" customWidth="1"/>
    <col min="9988" max="9988" width="14.28515625" style="1" customWidth="1"/>
    <col min="9989" max="9989" width="10.7109375" style="1" customWidth="1"/>
    <col min="9990" max="9990" width="14.28515625" style="1" customWidth="1"/>
    <col min="9991" max="9991" width="13.42578125" style="1" customWidth="1"/>
    <col min="9992" max="9992" width="17" style="1" customWidth="1"/>
    <col min="9993" max="10227" width="9.140625" style="1"/>
    <col min="10228" max="10228" width="8.85546875" style="1" bestFit="1" customWidth="1"/>
    <col min="10229" max="10229" width="53.42578125" style="1" bestFit="1" customWidth="1"/>
    <col min="10230" max="10230" width="9.140625" style="1"/>
    <col min="10231" max="10231" width="6.7109375" style="1" customWidth="1"/>
    <col min="10232" max="10234" width="0" style="1" hidden="1" customWidth="1"/>
    <col min="10235" max="10235" width="9" style="1" bestFit="1" customWidth="1"/>
    <col min="10236" max="10236" width="9.85546875" style="1" customWidth="1"/>
    <col min="10237" max="10237" width="9.140625" style="1"/>
    <col min="10238" max="10238" width="12.7109375" style="1" customWidth="1"/>
    <col min="10239" max="10239" width="9.140625" style="1"/>
    <col min="10240" max="10242" width="12.85546875" style="1" customWidth="1"/>
    <col min="10243" max="10243" width="10.7109375" style="1" customWidth="1"/>
    <col min="10244" max="10244" width="14.28515625" style="1" customWidth="1"/>
    <col min="10245" max="10245" width="10.7109375" style="1" customWidth="1"/>
    <col min="10246" max="10246" width="14.28515625" style="1" customWidth="1"/>
    <col min="10247" max="10247" width="13.42578125" style="1" customWidth="1"/>
    <col min="10248" max="10248" width="17" style="1" customWidth="1"/>
    <col min="10249" max="10483" width="9.140625" style="1"/>
    <col min="10484" max="10484" width="8.85546875" style="1" bestFit="1" customWidth="1"/>
    <col min="10485" max="10485" width="53.42578125" style="1" bestFit="1" customWidth="1"/>
    <col min="10486" max="10486" width="9.140625" style="1"/>
    <col min="10487" max="10487" width="6.7109375" style="1" customWidth="1"/>
    <col min="10488" max="10490" width="0" style="1" hidden="1" customWidth="1"/>
    <col min="10491" max="10491" width="9" style="1" bestFit="1" customWidth="1"/>
    <col min="10492" max="10492" width="9.85546875" style="1" customWidth="1"/>
    <col min="10493" max="10493" width="9.140625" style="1"/>
    <col min="10494" max="10494" width="12.7109375" style="1" customWidth="1"/>
    <col min="10495" max="10495" width="9.140625" style="1"/>
    <col min="10496" max="10498" width="12.85546875" style="1" customWidth="1"/>
    <col min="10499" max="10499" width="10.7109375" style="1" customWidth="1"/>
    <col min="10500" max="10500" width="14.28515625" style="1" customWidth="1"/>
    <col min="10501" max="10501" width="10.7109375" style="1" customWidth="1"/>
    <col min="10502" max="10502" width="14.28515625" style="1" customWidth="1"/>
    <col min="10503" max="10503" width="13.42578125" style="1" customWidth="1"/>
    <col min="10504" max="10504" width="17" style="1" customWidth="1"/>
    <col min="10505" max="10739" width="9.140625" style="1"/>
    <col min="10740" max="10740" width="8.85546875" style="1" bestFit="1" customWidth="1"/>
    <col min="10741" max="10741" width="53.42578125" style="1" bestFit="1" customWidth="1"/>
    <col min="10742" max="10742" width="9.140625" style="1"/>
    <col min="10743" max="10743" width="6.7109375" style="1" customWidth="1"/>
    <col min="10744" max="10746" width="0" style="1" hidden="1" customWidth="1"/>
    <col min="10747" max="10747" width="9" style="1" bestFit="1" customWidth="1"/>
    <col min="10748" max="10748" width="9.85546875" style="1" customWidth="1"/>
    <col min="10749" max="10749" width="9.140625" style="1"/>
    <col min="10750" max="10750" width="12.7109375" style="1" customWidth="1"/>
    <col min="10751" max="10751" width="9.140625" style="1"/>
    <col min="10752" max="10754" width="12.85546875" style="1" customWidth="1"/>
    <col min="10755" max="10755" width="10.7109375" style="1" customWidth="1"/>
    <col min="10756" max="10756" width="14.28515625" style="1" customWidth="1"/>
    <col min="10757" max="10757" width="10.7109375" style="1" customWidth="1"/>
    <col min="10758" max="10758" width="14.28515625" style="1" customWidth="1"/>
    <col min="10759" max="10759" width="13.42578125" style="1" customWidth="1"/>
    <col min="10760" max="10760" width="17" style="1" customWidth="1"/>
    <col min="10761" max="10995" width="9.140625" style="1"/>
    <col min="10996" max="10996" width="8.85546875" style="1" bestFit="1" customWidth="1"/>
    <col min="10997" max="10997" width="53.42578125" style="1" bestFit="1" customWidth="1"/>
    <col min="10998" max="10998" width="9.140625" style="1"/>
    <col min="10999" max="10999" width="6.7109375" style="1" customWidth="1"/>
    <col min="11000" max="11002" width="0" style="1" hidden="1" customWidth="1"/>
    <col min="11003" max="11003" width="9" style="1" bestFit="1" customWidth="1"/>
    <col min="11004" max="11004" width="9.85546875" style="1" customWidth="1"/>
    <col min="11005" max="11005" width="9.140625" style="1"/>
    <col min="11006" max="11006" width="12.7109375" style="1" customWidth="1"/>
    <col min="11007" max="11007" width="9.140625" style="1"/>
    <col min="11008" max="11010" width="12.85546875" style="1" customWidth="1"/>
    <col min="11011" max="11011" width="10.7109375" style="1" customWidth="1"/>
    <col min="11012" max="11012" width="14.28515625" style="1" customWidth="1"/>
    <col min="11013" max="11013" width="10.7109375" style="1" customWidth="1"/>
    <col min="11014" max="11014" width="14.28515625" style="1" customWidth="1"/>
    <col min="11015" max="11015" width="13.42578125" style="1" customWidth="1"/>
    <col min="11016" max="11016" width="17" style="1" customWidth="1"/>
    <col min="11017" max="11251" width="9.140625" style="1"/>
    <col min="11252" max="11252" width="8.85546875" style="1" bestFit="1" customWidth="1"/>
    <col min="11253" max="11253" width="53.42578125" style="1" bestFit="1" customWidth="1"/>
    <col min="11254" max="11254" width="9.140625" style="1"/>
    <col min="11255" max="11255" width="6.7109375" style="1" customWidth="1"/>
    <col min="11256" max="11258" width="0" style="1" hidden="1" customWidth="1"/>
    <col min="11259" max="11259" width="9" style="1" bestFit="1" customWidth="1"/>
    <col min="11260" max="11260" width="9.85546875" style="1" customWidth="1"/>
    <col min="11261" max="11261" width="9.140625" style="1"/>
    <col min="11262" max="11262" width="12.7109375" style="1" customWidth="1"/>
    <col min="11263" max="11263" width="9.140625" style="1"/>
    <col min="11264" max="11266" width="12.85546875" style="1" customWidth="1"/>
    <col min="11267" max="11267" width="10.7109375" style="1" customWidth="1"/>
    <col min="11268" max="11268" width="14.28515625" style="1" customWidth="1"/>
    <col min="11269" max="11269" width="10.7109375" style="1" customWidth="1"/>
    <col min="11270" max="11270" width="14.28515625" style="1" customWidth="1"/>
    <col min="11271" max="11271" width="13.42578125" style="1" customWidth="1"/>
    <col min="11272" max="11272" width="17" style="1" customWidth="1"/>
    <col min="11273" max="11507" width="9.140625" style="1"/>
    <col min="11508" max="11508" width="8.85546875" style="1" bestFit="1" customWidth="1"/>
    <col min="11509" max="11509" width="53.42578125" style="1" bestFit="1" customWidth="1"/>
    <col min="11510" max="11510" width="9.140625" style="1"/>
    <col min="11511" max="11511" width="6.7109375" style="1" customWidth="1"/>
    <col min="11512" max="11514" width="0" style="1" hidden="1" customWidth="1"/>
    <col min="11515" max="11515" width="9" style="1" bestFit="1" customWidth="1"/>
    <col min="11516" max="11516" width="9.85546875" style="1" customWidth="1"/>
    <col min="11517" max="11517" width="9.140625" style="1"/>
    <col min="11518" max="11518" width="12.7109375" style="1" customWidth="1"/>
    <col min="11519" max="11519" width="9.140625" style="1"/>
    <col min="11520" max="11522" width="12.85546875" style="1" customWidth="1"/>
    <col min="11523" max="11523" width="10.7109375" style="1" customWidth="1"/>
    <col min="11524" max="11524" width="14.28515625" style="1" customWidth="1"/>
    <col min="11525" max="11525" width="10.7109375" style="1" customWidth="1"/>
    <col min="11526" max="11526" width="14.28515625" style="1" customWidth="1"/>
    <col min="11527" max="11527" width="13.42578125" style="1" customWidth="1"/>
    <col min="11528" max="11528" width="17" style="1" customWidth="1"/>
    <col min="11529" max="11763" width="9.140625" style="1"/>
    <col min="11764" max="11764" width="8.85546875" style="1" bestFit="1" customWidth="1"/>
    <col min="11765" max="11765" width="53.42578125" style="1" bestFit="1" customWidth="1"/>
    <col min="11766" max="11766" width="9.140625" style="1"/>
    <col min="11767" max="11767" width="6.7109375" style="1" customWidth="1"/>
    <col min="11768" max="11770" width="0" style="1" hidden="1" customWidth="1"/>
    <col min="11771" max="11771" width="9" style="1" bestFit="1" customWidth="1"/>
    <col min="11772" max="11772" width="9.85546875" style="1" customWidth="1"/>
    <col min="11773" max="11773" width="9.140625" style="1"/>
    <col min="11774" max="11774" width="12.7109375" style="1" customWidth="1"/>
    <col min="11775" max="11775" width="9.140625" style="1"/>
    <col min="11776" max="11778" width="12.85546875" style="1" customWidth="1"/>
    <col min="11779" max="11779" width="10.7109375" style="1" customWidth="1"/>
    <col min="11780" max="11780" width="14.28515625" style="1" customWidth="1"/>
    <col min="11781" max="11781" width="10.7109375" style="1" customWidth="1"/>
    <col min="11782" max="11782" width="14.28515625" style="1" customWidth="1"/>
    <col min="11783" max="11783" width="13.42578125" style="1" customWidth="1"/>
    <col min="11784" max="11784" width="17" style="1" customWidth="1"/>
    <col min="11785" max="12019" width="9.140625" style="1"/>
    <col min="12020" max="12020" width="8.85546875" style="1" bestFit="1" customWidth="1"/>
    <col min="12021" max="12021" width="53.42578125" style="1" bestFit="1" customWidth="1"/>
    <col min="12022" max="12022" width="9.140625" style="1"/>
    <col min="12023" max="12023" width="6.7109375" style="1" customWidth="1"/>
    <col min="12024" max="12026" width="0" style="1" hidden="1" customWidth="1"/>
    <col min="12027" max="12027" width="9" style="1" bestFit="1" customWidth="1"/>
    <col min="12028" max="12028" width="9.85546875" style="1" customWidth="1"/>
    <col min="12029" max="12029" width="9.140625" style="1"/>
    <col min="12030" max="12030" width="12.7109375" style="1" customWidth="1"/>
    <col min="12031" max="12031" width="9.140625" style="1"/>
    <col min="12032" max="12034" width="12.85546875" style="1" customWidth="1"/>
    <col min="12035" max="12035" width="10.7109375" style="1" customWidth="1"/>
    <col min="12036" max="12036" width="14.28515625" style="1" customWidth="1"/>
    <col min="12037" max="12037" width="10.7109375" style="1" customWidth="1"/>
    <col min="12038" max="12038" width="14.28515625" style="1" customWidth="1"/>
    <col min="12039" max="12039" width="13.42578125" style="1" customWidth="1"/>
    <col min="12040" max="12040" width="17" style="1" customWidth="1"/>
    <col min="12041" max="12275" width="9.140625" style="1"/>
    <col min="12276" max="12276" width="8.85546875" style="1" bestFit="1" customWidth="1"/>
    <col min="12277" max="12277" width="53.42578125" style="1" bestFit="1" customWidth="1"/>
    <col min="12278" max="12278" width="9.140625" style="1"/>
    <col min="12279" max="12279" width="6.7109375" style="1" customWidth="1"/>
    <col min="12280" max="12282" width="0" style="1" hidden="1" customWidth="1"/>
    <col min="12283" max="12283" width="9" style="1" bestFit="1" customWidth="1"/>
    <col min="12284" max="12284" width="9.85546875" style="1" customWidth="1"/>
    <col min="12285" max="12285" width="9.140625" style="1"/>
    <col min="12286" max="12286" width="12.7109375" style="1" customWidth="1"/>
    <col min="12287" max="12287" width="9.140625" style="1"/>
    <col min="12288" max="12290" width="12.85546875" style="1" customWidth="1"/>
    <col min="12291" max="12291" width="10.7109375" style="1" customWidth="1"/>
    <col min="12292" max="12292" width="14.28515625" style="1" customWidth="1"/>
    <col min="12293" max="12293" width="10.7109375" style="1" customWidth="1"/>
    <col min="12294" max="12294" width="14.28515625" style="1" customWidth="1"/>
    <col min="12295" max="12295" width="13.42578125" style="1" customWidth="1"/>
    <col min="12296" max="12296" width="17" style="1" customWidth="1"/>
    <col min="12297" max="12531" width="9.140625" style="1"/>
    <col min="12532" max="12532" width="8.85546875" style="1" bestFit="1" customWidth="1"/>
    <col min="12533" max="12533" width="53.42578125" style="1" bestFit="1" customWidth="1"/>
    <col min="12534" max="12534" width="9.140625" style="1"/>
    <col min="12535" max="12535" width="6.7109375" style="1" customWidth="1"/>
    <col min="12536" max="12538" width="0" style="1" hidden="1" customWidth="1"/>
    <col min="12539" max="12539" width="9" style="1" bestFit="1" customWidth="1"/>
    <col min="12540" max="12540" width="9.85546875" style="1" customWidth="1"/>
    <col min="12541" max="12541" width="9.140625" style="1"/>
    <col min="12542" max="12542" width="12.7109375" style="1" customWidth="1"/>
    <col min="12543" max="12543" width="9.140625" style="1"/>
    <col min="12544" max="12546" width="12.85546875" style="1" customWidth="1"/>
    <col min="12547" max="12547" width="10.7109375" style="1" customWidth="1"/>
    <col min="12548" max="12548" width="14.28515625" style="1" customWidth="1"/>
    <col min="12549" max="12549" width="10.7109375" style="1" customWidth="1"/>
    <col min="12550" max="12550" width="14.28515625" style="1" customWidth="1"/>
    <col min="12551" max="12551" width="13.42578125" style="1" customWidth="1"/>
    <col min="12552" max="12552" width="17" style="1" customWidth="1"/>
    <col min="12553" max="12787" width="9.140625" style="1"/>
    <col min="12788" max="12788" width="8.85546875" style="1" bestFit="1" customWidth="1"/>
    <col min="12789" max="12789" width="53.42578125" style="1" bestFit="1" customWidth="1"/>
    <col min="12790" max="12790" width="9.140625" style="1"/>
    <col min="12791" max="12791" width="6.7109375" style="1" customWidth="1"/>
    <col min="12792" max="12794" width="0" style="1" hidden="1" customWidth="1"/>
    <col min="12795" max="12795" width="9" style="1" bestFit="1" customWidth="1"/>
    <col min="12796" max="12796" width="9.85546875" style="1" customWidth="1"/>
    <col min="12797" max="12797" width="9.140625" style="1"/>
    <col min="12798" max="12798" width="12.7109375" style="1" customWidth="1"/>
    <col min="12799" max="12799" width="9.140625" style="1"/>
    <col min="12800" max="12802" width="12.85546875" style="1" customWidth="1"/>
    <col min="12803" max="12803" width="10.7109375" style="1" customWidth="1"/>
    <col min="12804" max="12804" width="14.28515625" style="1" customWidth="1"/>
    <col min="12805" max="12805" width="10.7109375" style="1" customWidth="1"/>
    <col min="12806" max="12806" width="14.28515625" style="1" customWidth="1"/>
    <col min="12807" max="12807" width="13.42578125" style="1" customWidth="1"/>
    <col min="12808" max="12808" width="17" style="1" customWidth="1"/>
    <col min="12809" max="13043" width="9.140625" style="1"/>
    <col min="13044" max="13044" width="8.85546875" style="1" bestFit="1" customWidth="1"/>
    <col min="13045" max="13045" width="53.42578125" style="1" bestFit="1" customWidth="1"/>
    <col min="13046" max="13046" width="9.140625" style="1"/>
    <col min="13047" max="13047" width="6.7109375" style="1" customWidth="1"/>
    <col min="13048" max="13050" width="0" style="1" hidden="1" customWidth="1"/>
    <col min="13051" max="13051" width="9" style="1" bestFit="1" customWidth="1"/>
    <col min="13052" max="13052" width="9.85546875" style="1" customWidth="1"/>
    <col min="13053" max="13053" width="9.140625" style="1"/>
    <col min="13054" max="13054" width="12.7109375" style="1" customWidth="1"/>
    <col min="13055" max="13055" width="9.140625" style="1"/>
    <col min="13056" max="13058" width="12.85546875" style="1" customWidth="1"/>
    <col min="13059" max="13059" width="10.7109375" style="1" customWidth="1"/>
    <col min="13060" max="13060" width="14.28515625" style="1" customWidth="1"/>
    <col min="13061" max="13061" width="10.7109375" style="1" customWidth="1"/>
    <col min="13062" max="13062" width="14.28515625" style="1" customWidth="1"/>
    <col min="13063" max="13063" width="13.42578125" style="1" customWidth="1"/>
    <col min="13064" max="13064" width="17" style="1" customWidth="1"/>
    <col min="13065" max="13299" width="9.140625" style="1"/>
    <col min="13300" max="13300" width="8.85546875" style="1" bestFit="1" customWidth="1"/>
    <col min="13301" max="13301" width="53.42578125" style="1" bestFit="1" customWidth="1"/>
    <col min="13302" max="13302" width="9.140625" style="1"/>
    <col min="13303" max="13303" width="6.7109375" style="1" customWidth="1"/>
    <col min="13304" max="13306" width="0" style="1" hidden="1" customWidth="1"/>
    <col min="13307" max="13307" width="9" style="1" bestFit="1" customWidth="1"/>
    <col min="13308" max="13308" width="9.85546875" style="1" customWidth="1"/>
    <col min="13309" max="13309" width="9.140625" style="1"/>
    <col min="13310" max="13310" width="12.7109375" style="1" customWidth="1"/>
    <col min="13311" max="13311" width="9.140625" style="1"/>
    <col min="13312" max="13314" width="12.85546875" style="1" customWidth="1"/>
    <col min="13315" max="13315" width="10.7109375" style="1" customWidth="1"/>
    <col min="13316" max="13316" width="14.28515625" style="1" customWidth="1"/>
    <col min="13317" max="13317" width="10.7109375" style="1" customWidth="1"/>
    <col min="13318" max="13318" width="14.28515625" style="1" customWidth="1"/>
    <col min="13319" max="13319" width="13.42578125" style="1" customWidth="1"/>
    <col min="13320" max="13320" width="17" style="1" customWidth="1"/>
    <col min="13321" max="13555" width="9.140625" style="1"/>
    <col min="13556" max="13556" width="8.85546875" style="1" bestFit="1" customWidth="1"/>
    <col min="13557" max="13557" width="53.42578125" style="1" bestFit="1" customWidth="1"/>
    <col min="13558" max="13558" width="9.140625" style="1"/>
    <col min="13559" max="13559" width="6.7109375" style="1" customWidth="1"/>
    <col min="13560" max="13562" width="0" style="1" hidden="1" customWidth="1"/>
    <col min="13563" max="13563" width="9" style="1" bestFit="1" customWidth="1"/>
    <col min="13564" max="13564" width="9.85546875" style="1" customWidth="1"/>
    <col min="13565" max="13565" width="9.140625" style="1"/>
    <col min="13566" max="13566" width="12.7109375" style="1" customWidth="1"/>
    <col min="13567" max="13567" width="9.140625" style="1"/>
    <col min="13568" max="13570" width="12.85546875" style="1" customWidth="1"/>
    <col min="13571" max="13571" width="10.7109375" style="1" customWidth="1"/>
    <col min="13572" max="13572" width="14.28515625" style="1" customWidth="1"/>
    <col min="13573" max="13573" width="10.7109375" style="1" customWidth="1"/>
    <col min="13574" max="13574" width="14.28515625" style="1" customWidth="1"/>
    <col min="13575" max="13575" width="13.42578125" style="1" customWidth="1"/>
    <col min="13576" max="13576" width="17" style="1" customWidth="1"/>
    <col min="13577" max="13811" width="9.140625" style="1"/>
    <col min="13812" max="13812" width="8.85546875" style="1" bestFit="1" customWidth="1"/>
    <col min="13813" max="13813" width="53.42578125" style="1" bestFit="1" customWidth="1"/>
    <col min="13814" max="13814" width="9.140625" style="1"/>
    <col min="13815" max="13815" width="6.7109375" style="1" customWidth="1"/>
    <col min="13816" max="13818" width="0" style="1" hidden="1" customWidth="1"/>
    <col min="13819" max="13819" width="9" style="1" bestFit="1" customWidth="1"/>
    <col min="13820" max="13820" width="9.85546875" style="1" customWidth="1"/>
    <col min="13821" max="13821" width="9.140625" style="1"/>
    <col min="13822" max="13822" width="12.7109375" style="1" customWidth="1"/>
    <col min="13823" max="13823" width="9.140625" style="1"/>
    <col min="13824" max="13826" width="12.85546875" style="1" customWidth="1"/>
    <col min="13827" max="13827" width="10.7109375" style="1" customWidth="1"/>
    <col min="13828" max="13828" width="14.28515625" style="1" customWidth="1"/>
    <col min="13829" max="13829" width="10.7109375" style="1" customWidth="1"/>
    <col min="13830" max="13830" width="14.28515625" style="1" customWidth="1"/>
    <col min="13831" max="13831" width="13.42578125" style="1" customWidth="1"/>
    <col min="13832" max="13832" width="17" style="1" customWidth="1"/>
    <col min="13833" max="14067" width="9.140625" style="1"/>
    <col min="14068" max="14068" width="8.85546875" style="1" bestFit="1" customWidth="1"/>
    <col min="14069" max="14069" width="53.42578125" style="1" bestFit="1" customWidth="1"/>
    <col min="14070" max="14070" width="9.140625" style="1"/>
    <col min="14071" max="14071" width="6.7109375" style="1" customWidth="1"/>
    <col min="14072" max="14074" width="0" style="1" hidden="1" customWidth="1"/>
    <col min="14075" max="14075" width="9" style="1" bestFit="1" customWidth="1"/>
    <col min="14076" max="14076" width="9.85546875" style="1" customWidth="1"/>
    <col min="14077" max="14077" width="9.140625" style="1"/>
    <col min="14078" max="14078" width="12.7109375" style="1" customWidth="1"/>
    <col min="14079" max="14079" width="9.140625" style="1"/>
    <col min="14080" max="14082" width="12.85546875" style="1" customWidth="1"/>
    <col min="14083" max="14083" width="10.7109375" style="1" customWidth="1"/>
    <col min="14084" max="14084" width="14.28515625" style="1" customWidth="1"/>
    <col min="14085" max="14085" width="10.7109375" style="1" customWidth="1"/>
    <col min="14086" max="14086" width="14.28515625" style="1" customWidth="1"/>
    <col min="14087" max="14087" width="13.42578125" style="1" customWidth="1"/>
    <col min="14088" max="14088" width="17" style="1" customWidth="1"/>
    <col min="14089" max="14323" width="9.140625" style="1"/>
    <col min="14324" max="14324" width="8.85546875" style="1" bestFit="1" customWidth="1"/>
    <col min="14325" max="14325" width="53.42578125" style="1" bestFit="1" customWidth="1"/>
    <col min="14326" max="14326" width="9.140625" style="1"/>
    <col min="14327" max="14327" width="6.7109375" style="1" customWidth="1"/>
    <col min="14328" max="14330" width="0" style="1" hidden="1" customWidth="1"/>
    <col min="14331" max="14331" width="9" style="1" bestFit="1" customWidth="1"/>
    <col min="14332" max="14332" width="9.85546875" style="1" customWidth="1"/>
    <col min="14333" max="14333" width="9.140625" style="1"/>
    <col min="14334" max="14334" width="12.7109375" style="1" customWidth="1"/>
    <col min="14335" max="14335" width="9.140625" style="1"/>
    <col min="14336" max="14338" width="12.85546875" style="1" customWidth="1"/>
    <col min="14339" max="14339" width="10.7109375" style="1" customWidth="1"/>
    <col min="14340" max="14340" width="14.28515625" style="1" customWidth="1"/>
    <col min="14341" max="14341" width="10.7109375" style="1" customWidth="1"/>
    <col min="14342" max="14342" width="14.28515625" style="1" customWidth="1"/>
    <col min="14343" max="14343" width="13.42578125" style="1" customWidth="1"/>
    <col min="14344" max="14344" width="17" style="1" customWidth="1"/>
    <col min="14345" max="14579" width="9.140625" style="1"/>
    <col min="14580" max="14580" width="8.85546875" style="1" bestFit="1" customWidth="1"/>
    <col min="14581" max="14581" width="53.42578125" style="1" bestFit="1" customWidth="1"/>
    <col min="14582" max="14582" width="9.140625" style="1"/>
    <col min="14583" max="14583" width="6.7109375" style="1" customWidth="1"/>
    <col min="14584" max="14586" width="0" style="1" hidden="1" customWidth="1"/>
    <col min="14587" max="14587" width="9" style="1" bestFit="1" customWidth="1"/>
    <col min="14588" max="14588" width="9.85546875" style="1" customWidth="1"/>
    <col min="14589" max="14589" width="9.140625" style="1"/>
    <col min="14590" max="14590" width="12.7109375" style="1" customWidth="1"/>
    <col min="14591" max="14591" width="9.140625" style="1"/>
    <col min="14592" max="14594" width="12.85546875" style="1" customWidth="1"/>
    <col min="14595" max="14595" width="10.7109375" style="1" customWidth="1"/>
    <col min="14596" max="14596" width="14.28515625" style="1" customWidth="1"/>
    <col min="14597" max="14597" width="10.7109375" style="1" customWidth="1"/>
    <col min="14598" max="14598" width="14.28515625" style="1" customWidth="1"/>
    <col min="14599" max="14599" width="13.42578125" style="1" customWidth="1"/>
    <col min="14600" max="14600" width="17" style="1" customWidth="1"/>
    <col min="14601" max="14835" width="9.140625" style="1"/>
    <col min="14836" max="14836" width="8.85546875" style="1" bestFit="1" customWidth="1"/>
    <col min="14837" max="14837" width="53.42578125" style="1" bestFit="1" customWidth="1"/>
    <col min="14838" max="14838" width="9.140625" style="1"/>
    <col min="14839" max="14839" width="6.7109375" style="1" customWidth="1"/>
    <col min="14840" max="14842" width="0" style="1" hidden="1" customWidth="1"/>
    <col min="14843" max="14843" width="9" style="1" bestFit="1" customWidth="1"/>
    <col min="14844" max="14844" width="9.85546875" style="1" customWidth="1"/>
    <col min="14845" max="14845" width="9.140625" style="1"/>
    <col min="14846" max="14846" width="12.7109375" style="1" customWidth="1"/>
    <col min="14847" max="14847" width="9.140625" style="1"/>
    <col min="14848" max="14850" width="12.85546875" style="1" customWidth="1"/>
    <col min="14851" max="14851" width="10.7109375" style="1" customWidth="1"/>
    <col min="14852" max="14852" width="14.28515625" style="1" customWidth="1"/>
    <col min="14853" max="14853" width="10.7109375" style="1" customWidth="1"/>
    <col min="14854" max="14854" width="14.28515625" style="1" customWidth="1"/>
    <col min="14855" max="14855" width="13.42578125" style="1" customWidth="1"/>
    <col min="14856" max="14856" width="17" style="1" customWidth="1"/>
    <col min="14857" max="15091" width="9.140625" style="1"/>
    <col min="15092" max="15092" width="8.85546875" style="1" bestFit="1" customWidth="1"/>
    <col min="15093" max="15093" width="53.42578125" style="1" bestFit="1" customWidth="1"/>
    <col min="15094" max="15094" width="9.140625" style="1"/>
    <col min="15095" max="15095" width="6.7109375" style="1" customWidth="1"/>
    <col min="15096" max="15098" width="0" style="1" hidden="1" customWidth="1"/>
    <col min="15099" max="15099" width="9" style="1" bestFit="1" customWidth="1"/>
    <col min="15100" max="15100" width="9.85546875" style="1" customWidth="1"/>
    <col min="15101" max="15101" width="9.140625" style="1"/>
    <col min="15102" max="15102" width="12.7109375" style="1" customWidth="1"/>
    <col min="15103" max="15103" width="9.140625" style="1"/>
    <col min="15104" max="15106" width="12.85546875" style="1" customWidth="1"/>
    <col min="15107" max="15107" width="10.7109375" style="1" customWidth="1"/>
    <col min="15108" max="15108" width="14.28515625" style="1" customWidth="1"/>
    <col min="15109" max="15109" width="10.7109375" style="1" customWidth="1"/>
    <col min="15110" max="15110" width="14.28515625" style="1" customWidth="1"/>
    <col min="15111" max="15111" width="13.42578125" style="1" customWidth="1"/>
    <col min="15112" max="15112" width="17" style="1" customWidth="1"/>
    <col min="15113" max="15347" width="9.140625" style="1"/>
    <col min="15348" max="15348" width="8.85546875" style="1" bestFit="1" customWidth="1"/>
    <col min="15349" max="15349" width="53.42578125" style="1" bestFit="1" customWidth="1"/>
    <col min="15350" max="15350" width="9.140625" style="1"/>
    <col min="15351" max="15351" width="6.7109375" style="1" customWidth="1"/>
    <col min="15352" max="15354" width="0" style="1" hidden="1" customWidth="1"/>
    <col min="15355" max="15355" width="9" style="1" bestFit="1" customWidth="1"/>
    <col min="15356" max="15356" width="9.85546875" style="1" customWidth="1"/>
    <col min="15357" max="15357" width="9.140625" style="1"/>
    <col min="15358" max="15358" width="12.7109375" style="1" customWidth="1"/>
    <col min="15359" max="15359" width="9.140625" style="1"/>
    <col min="15360" max="15362" width="12.85546875" style="1" customWidth="1"/>
    <col min="15363" max="15363" width="10.7109375" style="1" customWidth="1"/>
    <col min="15364" max="15364" width="14.28515625" style="1" customWidth="1"/>
    <col min="15365" max="15365" width="10.7109375" style="1" customWidth="1"/>
    <col min="15366" max="15366" width="14.28515625" style="1" customWidth="1"/>
    <col min="15367" max="15367" width="13.42578125" style="1" customWidth="1"/>
    <col min="15368" max="15368" width="17" style="1" customWidth="1"/>
    <col min="15369" max="15603" width="9.140625" style="1"/>
    <col min="15604" max="15604" width="8.85546875" style="1" bestFit="1" customWidth="1"/>
    <col min="15605" max="15605" width="53.42578125" style="1" bestFit="1" customWidth="1"/>
    <col min="15606" max="15606" width="9.140625" style="1"/>
    <col min="15607" max="15607" width="6.7109375" style="1" customWidth="1"/>
    <col min="15608" max="15610" width="0" style="1" hidden="1" customWidth="1"/>
    <col min="15611" max="15611" width="9" style="1" bestFit="1" customWidth="1"/>
    <col min="15612" max="15612" width="9.85546875" style="1" customWidth="1"/>
    <col min="15613" max="15613" width="9.140625" style="1"/>
    <col min="15614" max="15614" width="12.7109375" style="1" customWidth="1"/>
    <col min="15615" max="15615" width="9.140625" style="1"/>
    <col min="15616" max="15618" width="12.85546875" style="1" customWidth="1"/>
    <col min="15619" max="15619" width="10.7109375" style="1" customWidth="1"/>
    <col min="15620" max="15620" width="14.28515625" style="1" customWidth="1"/>
    <col min="15621" max="15621" width="10.7109375" style="1" customWidth="1"/>
    <col min="15622" max="15622" width="14.28515625" style="1" customWidth="1"/>
    <col min="15623" max="15623" width="13.42578125" style="1" customWidth="1"/>
    <col min="15624" max="15624" width="17" style="1" customWidth="1"/>
    <col min="15625" max="15859" width="9.140625" style="1"/>
    <col min="15860" max="15860" width="8.85546875" style="1" bestFit="1" customWidth="1"/>
    <col min="15861" max="15861" width="53.42578125" style="1" bestFit="1" customWidth="1"/>
    <col min="15862" max="15862" width="9.140625" style="1"/>
    <col min="15863" max="15863" width="6.7109375" style="1" customWidth="1"/>
    <col min="15864" max="15866" width="0" style="1" hidden="1" customWidth="1"/>
    <col min="15867" max="15867" width="9" style="1" bestFit="1" customWidth="1"/>
    <col min="15868" max="15868" width="9.85546875" style="1" customWidth="1"/>
    <col min="15869" max="15869" width="9.140625" style="1"/>
    <col min="15870" max="15870" width="12.7109375" style="1" customWidth="1"/>
    <col min="15871" max="15871" width="9.140625" style="1"/>
    <col min="15872" max="15874" width="12.85546875" style="1" customWidth="1"/>
    <col min="15875" max="15875" width="10.7109375" style="1" customWidth="1"/>
    <col min="15876" max="15876" width="14.28515625" style="1" customWidth="1"/>
    <col min="15877" max="15877" width="10.7109375" style="1" customWidth="1"/>
    <col min="15878" max="15878" width="14.28515625" style="1" customWidth="1"/>
    <col min="15879" max="15879" width="13.42578125" style="1" customWidth="1"/>
    <col min="15880" max="15880" width="17" style="1" customWidth="1"/>
    <col min="15881" max="16115" width="9.140625" style="1"/>
    <col min="16116" max="16116" width="8.85546875" style="1" bestFit="1" customWidth="1"/>
    <col min="16117" max="16117" width="53.42578125" style="1" bestFit="1" customWidth="1"/>
    <col min="16118" max="16118" width="9.140625" style="1"/>
    <col min="16119" max="16119" width="6.7109375" style="1" customWidth="1"/>
    <col min="16120" max="16122" width="0" style="1" hidden="1" customWidth="1"/>
    <col min="16123" max="16123" width="9" style="1" bestFit="1" customWidth="1"/>
    <col min="16124" max="16124" width="9.85546875" style="1" customWidth="1"/>
    <col min="16125" max="16125" width="9.140625" style="1"/>
    <col min="16126" max="16126" width="12.7109375" style="1" customWidth="1"/>
    <col min="16127" max="16127" width="9.140625" style="1"/>
    <col min="16128" max="16130" width="12.85546875" style="1" customWidth="1"/>
    <col min="16131" max="16131" width="10.7109375" style="1" customWidth="1"/>
    <col min="16132" max="16132" width="14.28515625" style="1" customWidth="1"/>
    <col min="16133" max="16133" width="10.7109375" style="1" customWidth="1"/>
    <col min="16134" max="16134" width="14.28515625" style="1" customWidth="1"/>
    <col min="16135" max="16135" width="13.42578125" style="1" customWidth="1"/>
    <col min="16136" max="16136" width="17" style="1" customWidth="1"/>
    <col min="16137" max="16384" width="9.140625" style="1"/>
  </cols>
  <sheetData>
    <row r="1" spans="3:8" x14ac:dyDescent="0.2">
      <c r="C1" s="3" t="s">
        <v>9</v>
      </c>
      <c r="E1" s="7"/>
      <c r="G1" s="7"/>
    </row>
    <row r="2" spans="3:8" x14ac:dyDescent="0.2">
      <c r="C2" s="1" t="s">
        <v>10</v>
      </c>
      <c r="D2" s="2" t="s">
        <v>18</v>
      </c>
      <c r="E2" s="7">
        <v>385.6</v>
      </c>
      <c r="F2" s="4">
        <v>0.8</v>
      </c>
      <c r="G2" s="7">
        <v>385.6</v>
      </c>
      <c r="H2" s="5">
        <v>0.75</v>
      </c>
    </row>
    <row r="3" spans="3:8" x14ac:dyDescent="0.2">
      <c r="C3" s="1" t="s">
        <v>1</v>
      </c>
      <c r="D3" s="2" t="s">
        <v>18</v>
      </c>
      <c r="E3" s="7">
        <v>2946.3</v>
      </c>
      <c r="F3" s="4">
        <v>0.8</v>
      </c>
      <c r="G3" s="7">
        <v>2946.3</v>
      </c>
      <c r="H3" s="5">
        <f>+H2</f>
        <v>0.75</v>
      </c>
    </row>
    <row r="4" spans="3:8" x14ac:dyDescent="0.2">
      <c r="C4" s="1" t="s">
        <v>11</v>
      </c>
      <c r="D4" s="2" t="s">
        <v>18</v>
      </c>
      <c r="E4" s="7">
        <v>968.9</v>
      </c>
      <c r="F4" s="4">
        <v>0.8</v>
      </c>
      <c r="G4" s="7">
        <v>968.9</v>
      </c>
      <c r="H4" s="5">
        <f>+H3</f>
        <v>0.75</v>
      </c>
    </row>
    <row r="5" spans="3:8" x14ac:dyDescent="0.2">
      <c r="C5" s="1" t="s">
        <v>12</v>
      </c>
      <c r="D5" s="2" t="s">
        <v>8</v>
      </c>
      <c r="E5" s="7">
        <v>59.3</v>
      </c>
      <c r="F5" s="4">
        <v>0.8</v>
      </c>
      <c r="G5" s="7">
        <v>59.3</v>
      </c>
      <c r="H5" s="5">
        <v>2</v>
      </c>
    </row>
    <row r="6" spans="3:8" x14ac:dyDescent="0.2">
      <c r="C6" s="1" t="s">
        <v>13</v>
      </c>
      <c r="D6" s="2" t="s">
        <v>18</v>
      </c>
      <c r="E6" s="7">
        <v>187</v>
      </c>
      <c r="F6" s="4">
        <v>0.8</v>
      </c>
      <c r="G6" s="7">
        <v>187</v>
      </c>
      <c r="H6" s="5">
        <f>+H4</f>
        <v>0.75</v>
      </c>
    </row>
    <row r="7" spans="3:8" x14ac:dyDescent="0.2">
      <c r="C7" s="1" t="s">
        <v>4</v>
      </c>
      <c r="D7" s="2" t="s">
        <v>18</v>
      </c>
      <c r="E7" s="7">
        <v>1341</v>
      </c>
      <c r="F7" s="4">
        <v>0.8</v>
      </c>
      <c r="G7" s="7">
        <v>1341</v>
      </c>
      <c r="H7" s="5">
        <f>+H4</f>
        <v>0.75</v>
      </c>
    </row>
    <row r="8" spans="3:8" x14ac:dyDescent="0.2">
      <c r="C8" s="1" t="s">
        <v>5</v>
      </c>
      <c r="D8" s="2" t="s">
        <v>8</v>
      </c>
      <c r="E8" s="7">
        <v>138.1</v>
      </c>
      <c r="F8" s="4">
        <v>0.8</v>
      </c>
      <c r="G8" s="7">
        <v>138.1</v>
      </c>
      <c r="H8" s="5">
        <f>+H5</f>
        <v>2</v>
      </c>
    </row>
    <row r="9" spans="3:8" x14ac:dyDescent="0.2">
      <c r="C9" s="1" t="s">
        <v>14</v>
      </c>
      <c r="D9" s="2" t="s">
        <v>18</v>
      </c>
      <c r="E9" s="7">
        <v>318.89999999999998</v>
      </c>
      <c r="F9" s="4">
        <v>0.8</v>
      </c>
      <c r="G9" s="7">
        <v>318.89999999999998</v>
      </c>
      <c r="H9" s="5">
        <v>0.75</v>
      </c>
    </row>
    <row r="10" spans="3:8" x14ac:dyDescent="0.2">
      <c r="E10" s="7"/>
      <c r="G10" s="7"/>
    </row>
    <row r="11" spans="3:8" x14ac:dyDescent="0.2">
      <c r="C11" s="3" t="s">
        <v>16</v>
      </c>
      <c r="E11" s="7"/>
      <c r="G11" s="7"/>
    </row>
    <row r="12" spans="3:8" x14ac:dyDescent="0.2">
      <c r="C12" s="3" t="s">
        <v>25</v>
      </c>
      <c r="E12" s="7"/>
      <c r="G12" s="7"/>
    </row>
    <row r="13" spans="3:8" x14ac:dyDescent="0.2">
      <c r="C13" s="1" t="s">
        <v>19</v>
      </c>
      <c r="D13" s="2" t="s">
        <v>18</v>
      </c>
      <c r="E13" s="7">
        <v>54</v>
      </c>
      <c r="F13" s="4">
        <f>+F2</f>
        <v>0.8</v>
      </c>
      <c r="G13" s="7">
        <v>54</v>
      </c>
      <c r="H13" s="5">
        <f>+H9</f>
        <v>0.75</v>
      </c>
    </row>
    <row r="14" spans="3:8" x14ac:dyDescent="0.2">
      <c r="C14" s="1" t="s">
        <v>3</v>
      </c>
      <c r="D14" s="2" t="s">
        <v>18</v>
      </c>
      <c r="E14" s="7">
        <f>53+216</f>
        <v>269</v>
      </c>
      <c r="F14" s="4">
        <f>+F2</f>
        <v>0.8</v>
      </c>
      <c r="G14" s="7">
        <f>53+216</f>
        <v>269</v>
      </c>
      <c r="H14" s="5">
        <f>+H13</f>
        <v>0.75</v>
      </c>
    </row>
    <row r="15" spans="3:8" x14ac:dyDescent="0.2">
      <c r="C15" s="1" t="s">
        <v>0</v>
      </c>
      <c r="D15" s="2" t="s">
        <v>18</v>
      </c>
      <c r="E15" s="7">
        <f>563+182</f>
        <v>745</v>
      </c>
      <c r="F15" s="4">
        <f>+F2</f>
        <v>0.8</v>
      </c>
      <c r="G15" s="7">
        <f>563+182</f>
        <v>745</v>
      </c>
      <c r="H15" s="5">
        <f>+H8</f>
        <v>2</v>
      </c>
    </row>
    <row r="16" spans="3:8" x14ac:dyDescent="0.2">
      <c r="C16" s="1" t="s">
        <v>1</v>
      </c>
      <c r="D16" s="2" t="s">
        <v>18</v>
      </c>
      <c r="E16" s="7">
        <f>281+1212+768+157+612</f>
        <v>3030</v>
      </c>
      <c r="F16" s="4">
        <f>+F13</f>
        <v>0.8</v>
      </c>
      <c r="G16" s="7">
        <f>281+1212+768+157+612</f>
        <v>3030</v>
      </c>
      <c r="H16" s="5">
        <f>+$H$13</f>
        <v>0.75</v>
      </c>
    </row>
    <row r="17" spans="3:8" x14ac:dyDescent="0.2">
      <c r="C17" s="1" t="s">
        <v>20</v>
      </c>
      <c r="D17" s="2" t="s">
        <v>18</v>
      </c>
      <c r="E17" s="7">
        <v>12</v>
      </c>
      <c r="F17" s="4">
        <f>+F16</f>
        <v>0.8</v>
      </c>
      <c r="G17" s="7">
        <v>12</v>
      </c>
      <c r="H17" s="5">
        <f>+$H$13</f>
        <v>0.75</v>
      </c>
    </row>
    <row r="18" spans="3:8" x14ac:dyDescent="0.2">
      <c r="C18" s="1" t="s">
        <v>2</v>
      </c>
      <c r="D18" s="2" t="s">
        <v>18</v>
      </c>
      <c r="E18" s="7">
        <v>140</v>
      </c>
      <c r="F18" s="4">
        <f>+F16</f>
        <v>0.8</v>
      </c>
      <c r="G18" s="7">
        <v>140</v>
      </c>
      <c r="H18" s="5">
        <f>+$H$13</f>
        <v>0.75</v>
      </c>
    </row>
    <row r="19" spans="3:8" x14ac:dyDescent="0.2">
      <c r="C19" s="1" t="s">
        <v>21</v>
      </c>
      <c r="D19" s="2" t="s">
        <v>8</v>
      </c>
      <c r="E19" s="7">
        <v>385.5</v>
      </c>
      <c r="F19" s="4">
        <v>2</v>
      </c>
      <c r="G19" s="7">
        <v>385.5</v>
      </c>
      <c r="H19" s="5">
        <v>2</v>
      </c>
    </row>
    <row r="20" spans="3:8" x14ac:dyDescent="0.2">
      <c r="C20" s="1" t="s">
        <v>22</v>
      </c>
      <c r="D20" s="2" t="s">
        <v>8</v>
      </c>
      <c r="E20" s="7">
        <v>2471.5</v>
      </c>
      <c r="F20" s="4">
        <v>2</v>
      </c>
      <c r="G20" s="7">
        <v>2471.5</v>
      </c>
      <c r="H20" s="5">
        <v>2</v>
      </c>
    </row>
    <row r="21" spans="3:8" x14ac:dyDescent="0.2">
      <c r="C21" s="1" t="s">
        <v>23</v>
      </c>
      <c r="D21" s="2" t="s">
        <v>8</v>
      </c>
      <c r="E21" s="7">
        <v>990</v>
      </c>
      <c r="F21" s="4">
        <v>2</v>
      </c>
      <c r="G21" s="7">
        <v>990</v>
      </c>
      <c r="H21" s="5">
        <f>+H15</f>
        <v>2</v>
      </c>
    </row>
    <row r="22" spans="3:8" x14ac:dyDescent="0.2">
      <c r="E22" s="7"/>
      <c r="G22" s="7"/>
    </row>
    <row r="23" spans="3:8" x14ac:dyDescent="0.2">
      <c r="C23" s="3" t="s">
        <v>26</v>
      </c>
      <c r="E23" s="7"/>
      <c r="G23" s="7"/>
    </row>
    <row r="24" spans="3:8" x14ac:dyDescent="0.2">
      <c r="C24" s="1" t="s">
        <v>27</v>
      </c>
      <c r="D24" s="2" t="s">
        <v>8</v>
      </c>
      <c r="E24" s="7">
        <v>27</v>
      </c>
      <c r="F24" s="4">
        <v>2</v>
      </c>
      <c r="G24" s="7">
        <v>27</v>
      </c>
      <c r="H24" s="5">
        <f>+H20</f>
        <v>2</v>
      </c>
    </row>
    <row r="25" spans="3:8" x14ac:dyDescent="0.2">
      <c r="C25" s="1" t="s">
        <v>28</v>
      </c>
      <c r="D25" s="2" t="s">
        <v>8</v>
      </c>
      <c r="E25" s="7">
        <v>131</v>
      </c>
      <c r="F25" s="4">
        <v>2</v>
      </c>
      <c r="G25" s="7">
        <v>131</v>
      </c>
      <c r="H25" s="5">
        <f>+H24</f>
        <v>2</v>
      </c>
    </row>
    <row r="26" spans="3:8" x14ac:dyDescent="0.2">
      <c r="C26" s="1" t="s">
        <v>29</v>
      </c>
      <c r="D26" s="2" t="s">
        <v>8</v>
      </c>
      <c r="E26" s="7">
        <v>56</v>
      </c>
      <c r="F26" s="4">
        <v>2</v>
      </c>
      <c r="G26" s="7">
        <v>56</v>
      </c>
      <c r="H26" s="5">
        <f>+H19</f>
        <v>2</v>
      </c>
    </row>
    <row r="27" spans="3:8" x14ac:dyDescent="0.2">
      <c r="E27" s="7"/>
      <c r="G27" s="7"/>
    </row>
    <row r="28" spans="3:8" x14ac:dyDescent="0.2">
      <c r="C28" s="3" t="s">
        <v>30</v>
      </c>
      <c r="E28" s="7"/>
      <c r="G28" s="7"/>
    </row>
    <row r="29" spans="3:8" x14ac:dyDescent="0.2">
      <c r="C29" s="1" t="s">
        <v>31</v>
      </c>
      <c r="D29" s="2" t="s">
        <v>8</v>
      </c>
      <c r="E29" s="7">
        <v>67</v>
      </c>
      <c r="F29" s="4">
        <v>2</v>
      </c>
      <c r="G29" s="7">
        <v>67</v>
      </c>
      <c r="H29" s="5">
        <f>+H25</f>
        <v>2</v>
      </c>
    </row>
    <row r="30" spans="3:8" x14ac:dyDescent="0.2">
      <c r="C30" s="1" t="s">
        <v>32</v>
      </c>
      <c r="D30" s="2" t="s">
        <v>8</v>
      </c>
      <c r="E30" s="7">
        <v>365</v>
      </c>
      <c r="F30" s="4">
        <v>2</v>
      </c>
      <c r="G30" s="7">
        <v>365</v>
      </c>
      <c r="H30" s="5">
        <f>+H29</f>
        <v>2</v>
      </c>
    </row>
    <row r="31" spans="3:8" x14ac:dyDescent="0.2">
      <c r="C31" s="1" t="s">
        <v>29</v>
      </c>
      <c r="D31" s="2" t="s">
        <v>8</v>
      </c>
      <c r="E31" s="7">
        <v>141</v>
      </c>
      <c r="F31" s="4">
        <v>2</v>
      </c>
      <c r="G31" s="7">
        <v>141</v>
      </c>
      <c r="H31" s="5">
        <f>+H24</f>
        <v>2</v>
      </c>
    </row>
    <row r="32" spans="3:8" x14ac:dyDescent="0.2">
      <c r="E32" s="7"/>
      <c r="G32" s="7"/>
    </row>
    <row r="33" spans="3:8" x14ac:dyDescent="0.2">
      <c r="C33" s="3" t="s">
        <v>24</v>
      </c>
      <c r="E33" s="7"/>
      <c r="G33" s="7"/>
    </row>
    <row r="34" spans="3:8" x14ac:dyDescent="0.2">
      <c r="C34" s="1" t="s">
        <v>24</v>
      </c>
      <c r="D34" s="2" t="s">
        <v>18</v>
      </c>
      <c r="E34" s="7">
        <v>296</v>
      </c>
      <c r="F34" s="4">
        <f>+F16</f>
        <v>0.8</v>
      </c>
      <c r="G34" s="7">
        <v>296</v>
      </c>
      <c r="H34" s="5">
        <f>+H16</f>
        <v>0.75</v>
      </c>
    </row>
    <row r="35" spans="3:8" x14ac:dyDescent="0.2">
      <c r="E35" s="7"/>
      <c r="G35" s="7"/>
    </row>
    <row r="36" spans="3:8" x14ac:dyDescent="0.2">
      <c r="C36" s="3" t="s">
        <v>33</v>
      </c>
      <c r="E36" s="7"/>
      <c r="G36" s="7"/>
    </row>
    <row r="37" spans="3:8" x14ac:dyDescent="0.2">
      <c r="C37" s="1" t="s">
        <v>33</v>
      </c>
      <c r="D37" s="2" t="s">
        <v>18</v>
      </c>
      <c r="E37" s="7">
        <f>788+151+69+55</f>
        <v>1063</v>
      </c>
      <c r="F37" s="4">
        <v>2</v>
      </c>
      <c r="G37" s="7">
        <f>788+151+69+55</f>
        <v>1063</v>
      </c>
      <c r="H37" s="5">
        <f>+H21</f>
        <v>2</v>
      </c>
    </row>
    <row r="38" spans="3:8" x14ac:dyDescent="0.2">
      <c r="E38" s="7"/>
      <c r="G38" s="7"/>
    </row>
    <row r="39" spans="3:8" x14ac:dyDescent="0.2">
      <c r="C39" s="3" t="s">
        <v>6</v>
      </c>
      <c r="D39" s="1"/>
      <c r="E39" s="7"/>
      <c r="G39" s="7"/>
    </row>
    <row r="40" spans="3:8" x14ac:dyDescent="0.2">
      <c r="C40" s="1" t="s">
        <v>34</v>
      </c>
      <c r="D40" s="2" t="s">
        <v>18</v>
      </c>
      <c r="E40" s="7">
        <v>7459</v>
      </c>
      <c r="F40" s="4">
        <v>0.8</v>
      </c>
      <c r="G40" s="7">
        <v>7459</v>
      </c>
      <c r="H40" s="5">
        <v>0.75</v>
      </c>
    </row>
    <row r="41" spans="3:8" x14ac:dyDescent="0.2">
      <c r="C41" s="1" t="s">
        <v>35</v>
      </c>
      <c r="D41" s="2" t="s">
        <v>18</v>
      </c>
      <c r="E41" s="7">
        <f>4142+5984</f>
        <v>10126</v>
      </c>
      <c r="F41" s="4">
        <v>0.8</v>
      </c>
      <c r="G41" s="7">
        <f>4142+5984</f>
        <v>10126</v>
      </c>
      <c r="H41" s="5">
        <v>0.75</v>
      </c>
    </row>
    <row r="42" spans="3:8" x14ac:dyDescent="0.2">
      <c r="C42" s="1" t="s">
        <v>36</v>
      </c>
      <c r="D42" s="2" t="s">
        <v>18</v>
      </c>
      <c r="E42" s="7">
        <f>8801+10757</f>
        <v>19558</v>
      </c>
      <c r="F42" s="4">
        <v>0.8</v>
      </c>
      <c r="G42" s="7">
        <f>8801+10757</f>
        <v>19558</v>
      </c>
      <c r="H42" s="5">
        <v>0.75</v>
      </c>
    </row>
    <row r="43" spans="3:8" x14ac:dyDescent="0.2">
      <c r="E43" s="7"/>
      <c r="G43" s="7"/>
    </row>
    <row r="44" spans="3:8" x14ac:dyDescent="0.2">
      <c r="E44" s="7"/>
      <c r="G44" s="7"/>
    </row>
    <row r="45" spans="3:8" x14ac:dyDescent="0.2">
      <c r="C45" s="3" t="s">
        <v>37</v>
      </c>
      <c r="E45" s="7"/>
      <c r="G45" s="7"/>
    </row>
    <row r="46" spans="3:8" x14ac:dyDescent="0.2">
      <c r="C46" s="3" t="s">
        <v>38</v>
      </c>
      <c r="E46" s="7"/>
      <c r="G46" s="7"/>
    </row>
    <row r="47" spans="3:8" x14ac:dyDescent="0.2">
      <c r="C47" s="1" t="s">
        <v>40</v>
      </c>
      <c r="D47" s="2" t="s">
        <v>8</v>
      </c>
      <c r="E47" s="7">
        <v>237</v>
      </c>
      <c r="F47" s="4">
        <v>2</v>
      </c>
      <c r="G47" s="7">
        <v>237</v>
      </c>
      <c r="H47" s="5">
        <v>2</v>
      </c>
    </row>
    <row r="48" spans="3:8" x14ac:dyDescent="0.2">
      <c r="E48" s="7"/>
      <c r="G48" s="7"/>
    </row>
    <row r="49" spans="3:8" x14ac:dyDescent="0.2">
      <c r="C49" s="3" t="s">
        <v>39</v>
      </c>
      <c r="E49" s="7"/>
      <c r="G49" s="7"/>
    </row>
    <row r="50" spans="3:8" x14ac:dyDescent="0.2">
      <c r="C50" s="1" t="s">
        <v>40</v>
      </c>
      <c r="D50" s="2" t="s">
        <v>8</v>
      </c>
      <c r="E50" s="7">
        <v>168</v>
      </c>
      <c r="F50" s="4">
        <v>2</v>
      </c>
      <c r="G50" s="7">
        <v>168</v>
      </c>
      <c r="H50" s="5">
        <v>2</v>
      </c>
    </row>
    <row r="51" spans="3:8" x14ac:dyDescent="0.2">
      <c r="E51" s="7"/>
      <c r="G51" s="7"/>
    </row>
    <row r="52" spans="3:8" x14ac:dyDescent="0.2">
      <c r="C52" s="3" t="s">
        <v>41</v>
      </c>
      <c r="E52" s="7"/>
      <c r="G52" s="7"/>
    </row>
    <row r="53" spans="3:8" x14ac:dyDescent="0.2">
      <c r="C53" s="1" t="s">
        <v>40</v>
      </c>
      <c r="D53" s="2" t="s">
        <v>8</v>
      </c>
      <c r="E53" s="7">
        <v>1736</v>
      </c>
      <c r="F53" s="4">
        <v>2</v>
      </c>
      <c r="G53" s="7">
        <v>1736</v>
      </c>
      <c r="H53" s="5">
        <v>2</v>
      </c>
    </row>
    <row r="54" spans="3:8" x14ac:dyDescent="0.2">
      <c r="E54" s="7"/>
      <c r="G54" s="7"/>
    </row>
    <row r="55" spans="3:8" x14ac:dyDescent="0.2">
      <c r="C55" s="3" t="s">
        <v>42</v>
      </c>
      <c r="E55" s="7"/>
      <c r="G55" s="7"/>
    </row>
    <row r="56" spans="3:8" x14ac:dyDescent="0.2">
      <c r="C56" s="1" t="s">
        <v>40</v>
      </c>
      <c r="D56" s="2" t="s">
        <v>8</v>
      </c>
      <c r="E56" s="7">
        <v>1753</v>
      </c>
      <c r="F56" s="4">
        <v>2</v>
      </c>
      <c r="G56" s="7">
        <v>1753</v>
      </c>
      <c r="H56" s="5">
        <v>2</v>
      </c>
    </row>
    <row r="57" spans="3:8" x14ac:dyDescent="0.2">
      <c r="E57" s="7"/>
      <c r="G57" s="7"/>
    </row>
    <row r="58" spans="3:8" x14ac:dyDescent="0.2">
      <c r="C58" s="3" t="s">
        <v>17</v>
      </c>
      <c r="E58" s="7"/>
      <c r="G58" s="7"/>
    </row>
    <row r="59" spans="3:8" x14ac:dyDescent="0.2">
      <c r="C59" s="1" t="s">
        <v>40</v>
      </c>
      <c r="D59" s="2" t="s">
        <v>8</v>
      </c>
      <c r="E59" s="7">
        <v>59</v>
      </c>
      <c r="F59" s="4">
        <v>2</v>
      </c>
      <c r="G59" s="7">
        <v>59</v>
      </c>
      <c r="H59" s="5">
        <v>2</v>
      </c>
    </row>
    <row r="60" spans="3:8" x14ac:dyDescent="0.2">
      <c r="E60" s="7"/>
      <c r="G60" s="7"/>
    </row>
    <row r="61" spans="3:8" x14ac:dyDescent="0.2">
      <c r="C61" s="3" t="s">
        <v>43</v>
      </c>
      <c r="E61" s="7"/>
      <c r="G61" s="7"/>
    </row>
    <row r="62" spans="3:8" x14ac:dyDescent="0.2">
      <c r="C62" s="1" t="s">
        <v>44</v>
      </c>
      <c r="D62" s="2" t="s">
        <v>18</v>
      </c>
      <c r="E62" s="7">
        <f>615+508</f>
        <v>1123</v>
      </c>
      <c r="F62" s="4">
        <v>0.8</v>
      </c>
      <c r="G62" s="7">
        <f>615+508</f>
        <v>1123</v>
      </c>
      <c r="H62" s="5">
        <v>0.75</v>
      </c>
    </row>
    <row r="63" spans="3:8" x14ac:dyDescent="0.2">
      <c r="C63" s="1" t="s">
        <v>7</v>
      </c>
      <c r="D63" s="2" t="s">
        <v>8</v>
      </c>
      <c r="E63" s="7">
        <v>156</v>
      </c>
      <c r="F63" s="4">
        <v>2</v>
      </c>
      <c r="G63" s="7">
        <v>156</v>
      </c>
      <c r="H63" s="5">
        <v>2</v>
      </c>
    </row>
    <row r="64" spans="3:8" x14ac:dyDescent="0.2">
      <c r="E64" s="7"/>
      <c r="G64" s="7"/>
    </row>
    <row r="65" spans="3:8" x14ac:dyDescent="0.2">
      <c r="C65" s="3" t="s">
        <v>45</v>
      </c>
      <c r="E65" s="7"/>
      <c r="G65" s="7"/>
    </row>
    <row r="66" spans="3:8" x14ac:dyDescent="0.2">
      <c r="C66" s="1" t="s">
        <v>40</v>
      </c>
      <c r="D66" s="2" t="s">
        <v>8</v>
      </c>
      <c r="E66" s="7">
        <v>17</v>
      </c>
      <c r="F66" s="4">
        <v>2</v>
      </c>
      <c r="G66" s="7">
        <v>17</v>
      </c>
      <c r="H66" s="5">
        <v>2</v>
      </c>
    </row>
    <row r="67" spans="3:8" x14ac:dyDescent="0.2">
      <c r="E67" s="7"/>
      <c r="G67" s="7"/>
    </row>
    <row r="68" spans="3:8" x14ac:dyDescent="0.2">
      <c r="C68" s="3" t="s">
        <v>46</v>
      </c>
      <c r="E68" s="7"/>
      <c r="G68" s="7"/>
    </row>
    <row r="69" spans="3:8" x14ac:dyDescent="0.2">
      <c r="C69" s="1" t="s">
        <v>47</v>
      </c>
      <c r="D69" s="2" t="s">
        <v>8</v>
      </c>
      <c r="E69" s="7">
        <v>97</v>
      </c>
      <c r="F69" s="4">
        <v>2</v>
      </c>
      <c r="G69" s="7">
        <v>97</v>
      </c>
      <c r="H69" s="5">
        <v>2</v>
      </c>
    </row>
    <row r="70" spans="3:8" x14ac:dyDescent="0.2">
      <c r="C70" s="1" t="s">
        <v>48</v>
      </c>
      <c r="D70" s="2" t="s">
        <v>8</v>
      </c>
      <c r="E70" s="7">
        <v>297</v>
      </c>
      <c r="F70" s="4">
        <v>2</v>
      </c>
      <c r="G70" s="7">
        <v>297</v>
      </c>
      <c r="H70" s="5">
        <v>2</v>
      </c>
    </row>
    <row r="71" spans="3:8" x14ac:dyDescent="0.2">
      <c r="E71" s="7"/>
      <c r="G71" s="7"/>
    </row>
    <row r="72" spans="3:8" x14ac:dyDescent="0.2">
      <c r="C72" s="3" t="s">
        <v>49</v>
      </c>
      <c r="E72" s="7"/>
      <c r="G72" s="7"/>
    </row>
    <row r="73" spans="3:8" x14ac:dyDescent="0.2">
      <c r="C73" s="1" t="s">
        <v>50</v>
      </c>
      <c r="D73" s="2" t="s">
        <v>18</v>
      </c>
      <c r="E73" s="7">
        <v>30</v>
      </c>
      <c r="F73" s="4">
        <v>0.8</v>
      </c>
      <c r="G73" s="7">
        <v>30</v>
      </c>
      <c r="H73" s="5">
        <v>0.75</v>
      </c>
    </row>
    <row r="74" spans="3:8" x14ac:dyDescent="0.2">
      <c r="C74" s="1" t="s">
        <v>51</v>
      </c>
      <c r="D74" s="2" t="s">
        <v>18</v>
      </c>
      <c r="E74" s="7">
        <v>143</v>
      </c>
      <c r="F74" s="4">
        <v>0.8</v>
      </c>
      <c r="G74" s="7">
        <v>143</v>
      </c>
      <c r="H74" s="5">
        <v>0.75</v>
      </c>
    </row>
    <row r="75" spans="3:8" x14ac:dyDescent="0.2">
      <c r="C75" s="1" t="s">
        <v>52</v>
      </c>
      <c r="D75" s="2" t="s">
        <v>18</v>
      </c>
      <c r="E75" s="7">
        <v>25</v>
      </c>
      <c r="F75" s="4">
        <v>0.8</v>
      </c>
      <c r="G75" s="7">
        <v>25</v>
      </c>
      <c r="H75" s="5">
        <v>0.75</v>
      </c>
    </row>
    <row r="76" spans="3:8" x14ac:dyDescent="0.2">
      <c r="E76" s="7"/>
      <c r="G76" s="7"/>
    </row>
    <row r="77" spans="3:8" x14ac:dyDescent="0.2">
      <c r="C77" s="3" t="s">
        <v>53</v>
      </c>
      <c r="E77" s="7"/>
      <c r="G77" s="7"/>
    </row>
    <row r="78" spans="3:8" x14ac:dyDescent="0.2">
      <c r="C78" s="1" t="s">
        <v>54</v>
      </c>
      <c r="D78" s="2" t="s">
        <v>18</v>
      </c>
      <c r="E78" s="7">
        <f>413+198</f>
        <v>611</v>
      </c>
      <c r="F78" s="4">
        <v>0.8</v>
      </c>
      <c r="G78" s="7">
        <f>413+198</f>
        <v>611</v>
      </c>
      <c r="H78" s="5">
        <v>0.75</v>
      </c>
    </row>
    <row r="79" spans="3:8" x14ac:dyDescent="0.2">
      <c r="C79" s="1" t="s">
        <v>55</v>
      </c>
      <c r="D79" s="2" t="s">
        <v>18</v>
      </c>
      <c r="E79" s="7">
        <f>211+66</f>
        <v>277</v>
      </c>
      <c r="F79" s="4">
        <v>0.8</v>
      </c>
      <c r="G79" s="7">
        <f>211+66</f>
        <v>277</v>
      </c>
      <c r="H79" s="5">
        <v>0.75</v>
      </c>
    </row>
    <row r="80" spans="3:8" x14ac:dyDescent="0.2">
      <c r="C80" s="1" t="s">
        <v>56</v>
      </c>
      <c r="D80" s="2" t="s">
        <v>18</v>
      </c>
      <c r="E80" s="7">
        <f>53+16</f>
        <v>69</v>
      </c>
      <c r="F80" s="4">
        <v>0.8</v>
      </c>
      <c r="G80" s="7">
        <f>53+16</f>
        <v>69</v>
      </c>
      <c r="H80" s="5">
        <v>0.75</v>
      </c>
    </row>
    <row r="81" spans="3:8" x14ac:dyDescent="0.2">
      <c r="C81" s="1" t="s">
        <v>57</v>
      </c>
      <c r="D81" s="2" t="s">
        <v>18</v>
      </c>
      <c r="E81" s="7">
        <f>315+44+388</f>
        <v>747</v>
      </c>
      <c r="F81" s="4">
        <v>0.8</v>
      </c>
      <c r="G81" s="7">
        <f>315+44+388</f>
        <v>747</v>
      </c>
      <c r="H81" s="5">
        <v>0.75</v>
      </c>
    </row>
    <row r="82" spans="3:8" x14ac:dyDescent="0.2">
      <c r="C82" s="1" t="s">
        <v>15</v>
      </c>
      <c r="D82" s="2" t="s">
        <v>18</v>
      </c>
      <c r="E82" s="7">
        <f>601+849</f>
        <v>1450</v>
      </c>
      <c r="F82" s="4">
        <v>0.8</v>
      </c>
      <c r="G82" s="7">
        <f>601+849</f>
        <v>1450</v>
      </c>
      <c r="H82" s="5">
        <v>0.75</v>
      </c>
    </row>
    <row r="83" spans="3:8" x14ac:dyDescent="0.2">
      <c r="C83" s="1" t="s">
        <v>58</v>
      </c>
      <c r="D83" s="2" t="s">
        <v>18</v>
      </c>
      <c r="E83" s="7">
        <v>364</v>
      </c>
      <c r="F83" s="4">
        <v>0.8</v>
      </c>
      <c r="G83" s="7">
        <v>364</v>
      </c>
      <c r="H83" s="5">
        <v>0.75</v>
      </c>
    </row>
    <row r="84" spans="3:8" x14ac:dyDescent="0.2">
      <c r="E84" s="7"/>
      <c r="G84" s="7"/>
    </row>
    <row r="85" spans="3:8" x14ac:dyDescent="0.2">
      <c r="C85" s="3" t="s">
        <v>59</v>
      </c>
      <c r="E85" s="7"/>
      <c r="G85" s="7"/>
    </row>
    <row r="86" spans="3:8" x14ac:dyDescent="0.2">
      <c r="C86" s="3" t="s">
        <v>60</v>
      </c>
      <c r="E86" s="7"/>
      <c r="G86" s="7"/>
    </row>
    <row r="87" spans="3:8" x14ac:dyDescent="0.2">
      <c r="C87" s="1" t="s">
        <v>40</v>
      </c>
      <c r="D87" s="2" t="s">
        <v>8</v>
      </c>
      <c r="E87" s="7">
        <v>1756</v>
      </c>
      <c r="F87" s="4">
        <v>2</v>
      </c>
      <c r="G87" s="7">
        <v>1756</v>
      </c>
      <c r="H87" s="5">
        <v>2</v>
      </c>
    </row>
    <row r="88" spans="3:8" x14ac:dyDescent="0.2">
      <c r="E88" s="7"/>
      <c r="G88" s="7"/>
    </row>
    <row r="89" spans="3:8" x14ac:dyDescent="0.2">
      <c r="C89" s="3" t="s">
        <v>61</v>
      </c>
      <c r="E89" s="7"/>
      <c r="G89" s="7"/>
    </row>
    <row r="90" spans="3:8" x14ac:dyDescent="0.2">
      <c r="C90" s="1" t="s">
        <v>62</v>
      </c>
      <c r="D90" s="2" t="s">
        <v>18</v>
      </c>
      <c r="E90" s="7">
        <f>921+1157</f>
        <v>2078</v>
      </c>
      <c r="F90" s="4">
        <v>0.8</v>
      </c>
      <c r="G90" s="7">
        <f>921+1157</f>
        <v>2078</v>
      </c>
      <c r="H90" s="5">
        <v>0.75</v>
      </c>
    </row>
    <row r="91" spans="3:8" x14ac:dyDescent="0.2">
      <c r="C91" s="1" t="s">
        <v>63</v>
      </c>
      <c r="D91" s="2" t="s">
        <v>8</v>
      </c>
      <c r="E91" s="7">
        <v>88</v>
      </c>
      <c r="F91" s="4">
        <v>2</v>
      </c>
      <c r="G91" s="7">
        <v>88</v>
      </c>
      <c r="H91" s="5">
        <v>2</v>
      </c>
    </row>
    <row r="92" spans="3:8" x14ac:dyDescent="0.2">
      <c r="E92" s="7"/>
      <c r="G92" s="7"/>
    </row>
    <row r="93" spans="3:8" x14ac:dyDescent="0.2">
      <c r="C93" s="3" t="s">
        <v>64</v>
      </c>
      <c r="E93" s="7"/>
      <c r="G93" s="7"/>
    </row>
    <row r="94" spans="3:8" x14ac:dyDescent="0.2">
      <c r="C94" s="1" t="s">
        <v>63</v>
      </c>
      <c r="D94" s="2" t="s">
        <v>8</v>
      </c>
      <c r="E94" s="7">
        <v>113</v>
      </c>
      <c r="F94" s="4">
        <v>2</v>
      </c>
      <c r="G94" s="7">
        <v>113</v>
      </c>
      <c r="H94" s="5">
        <v>2</v>
      </c>
    </row>
    <row r="95" spans="3:8" x14ac:dyDescent="0.2">
      <c r="E95" s="7"/>
      <c r="G95" s="7"/>
    </row>
    <row r="96" spans="3:8" x14ac:dyDescent="0.2">
      <c r="E96" s="7"/>
      <c r="G96" s="7"/>
    </row>
    <row r="97" spans="5:7" x14ac:dyDescent="0.2">
      <c r="E97" s="7"/>
      <c r="G97" s="7"/>
    </row>
    <row r="98" spans="5:7" x14ac:dyDescent="0.2">
      <c r="E98" s="7"/>
      <c r="G98" s="7"/>
    </row>
    <row r="99" spans="5:7" x14ac:dyDescent="0.2">
      <c r="E99" s="7"/>
      <c r="G99" s="7"/>
    </row>
    <row r="100" spans="5:7" x14ac:dyDescent="0.2">
      <c r="E100" s="7"/>
      <c r="G100" s="7"/>
    </row>
    <row r="101" spans="5:7" x14ac:dyDescent="0.2">
      <c r="E101" s="7"/>
      <c r="G101" s="7"/>
    </row>
    <row r="102" spans="5:7" x14ac:dyDescent="0.2">
      <c r="E102" s="7"/>
      <c r="G102" s="7"/>
    </row>
    <row r="103" spans="5:7" x14ac:dyDescent="0.2">
      <c r="E103" s="7"/>
      <c r="G103" s="7"/>
    </row>
    <row r="104" spans="5:7" x14ac:dyDescent="0.2">
      <c r="E104" s="7"/>
      <c r="G104" s="7"/>
    </row>
    <row r="105" spans="5:7" x14ac:dyDescent="0.2">
      <c r="E105" s="7"/>
      <c r="G105" s="7"/>
    </row>
    <row r="106" spans="5:7" x14ac:dyDescent="0.2">
      <c r="E106" s="7"/>
      <c r="G106" s="7"/>
    </row>
    <row r="107" spans="5:7" x14ac:dyDescent="0.2">
      <c r="E107" s="7"/>
      <c r="G107" s="7"/>
    </row>
    <row r="108" spans="5:7" x14ac:dyDescent="0.2">
      <c r="E108" s="7"/>
      <c r="G108" s="7"/>
    </row>
    <row r="109" spans="5:7" x14ac:dyDescent="0.2">
      <c r="E109" s="7"/>
      <c r="G109" s="7"/>
    </row>
    <row r="110" spans="5:7" x14ac:dyDescent="0.2">
      <c r="E110" s="7"/>
      <c r="G110" s="7"/>
    </row>
    <row r="111" spans="5:7" x14ac:dyDescent="0.2">
      <c r="E111" s="7"/>
      <c r="G111" s="7"/>
    </row>
    <row r="112" spans="5:7" x14ac:dyDescent="0.2">
      <c r="E112" s="7"/>
      <c r="G112" s="7"/>
    </row>
    <row r="113" spans="5:7" x14ac:dyDescent="0.2">
      <c r="E113" s="7"/>
      <c r="G113" s="7"/>
    </row>
    <row r="114" spans="5:7" x14ac:dyDescent="0.2">
      <c r="E114" s="7"/>
      <c r="G114" s="7"/>
    </row>
    <row r="115" spans="5:7" x14ac:dyDescent="0.2">
      <c r="E115" s="7"/>
      <c r="G115" s="7"/>
    </row>
    <row r="116" spans="5:7" x14ac:dyDescent="0.2">
      <c r="E116" s="7"/>
      <c r="G116" s="7"/>
    </row>
    <row r="117" spans="5:7" x14ac:dyDescent="0.2">
      <c r="E117" s="7"/>
      <c r="G117" s="7"/>
    </row>
    <row r="118" spans="5:7" x14ac:dyDescent="0.2">
      <c r="E118" s="7"/>
      <c r="G118" s="7"/>
    </row>
    <row r="119" spans="5:7" x14ac:dyDescent="0.2">
      <c r="E119" s="7"/>
      <c r="G119" s="7"/>
    </row>
    <row r="120" spans="5:7" x14ac:dyDescent="0.2">
      <c r="E120" s="7"/>
      <c r="G120" s="7"/>
    </row>
    <row r="121" spans="5:7" x14ac:dyDescent="0.2">
      <c r="E121" s="7"/>
      <c r="G121" s="7"/>
    </row>
    <row r="122" spans="5:7" x14ac:dyDescent="0.2">
      <c r="E122" s="7"/>
      <c r="G122" s="7"/>
    </row>
    <row r="123" spans="5:7" x14ac:dyDescent="0.2">
      <c r="E123" s="7"/>
      <c r="G123" s="7"/>
    </row>
    <row r="124" spans="5:7" x14ac:dyDescent="0.2">
      <c r="E124" s="7"/>
      <c r="G124" s="7"/>
    </row>
    <row r="125" spans="5:7" x14ac:dyDescent="0.2">
      <c r="E125" s="7"/>
      <c r="G125" s="7"/>
    </row>
    <row r="126" spans="5:7" x14ac:dyDescent="0.2">
      <c r="E126" s="7"/>
      <c r="G126" s="7"/>
    </row>
    <row r="127" spans="5:7" x14ac:dyDescent="0.2">
      <c r="E127" s="7"/>
      <c r="G127" s="7"/>
    </row>
    <row r="128" spans="5:7" x14ac:dyDescent="0.2">
      <c r="E128" s="7"/>
      <c r="G128" s="7"/>
    </row>
    <row r="129" spans="5:7" x14ac:dyDescent="0.2">
      <c r="E129" s="7"/>
      <c r="G129" s="7"/>
    </row>
    <row r="130" spans="5:7" x14ac:dyDescent="0.2">
      <c r="E130" s="7"/>
      <c r="G130" s="7"/>
    </row>
    <row r="131" spans="5:7" x14ac:dyDescent="0.2">
      <c r="E131" s="7"/>
      <c r="G131" s="7"/>
    </row>
    <row r="132" spans="5:7" x14ac:dyDescent="0.2">
      <c r="E132" s="7"/>
      <c r="G132" s="7"/>
    </row>
    <row r="133" spans="5:7" x14ac:dyDescent="0.2">
      <c r="E133" s="7"/>
      <c r="G13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2017-03-10T06:26:14Z</dcterms:modified>
</cp:coreProperties>
</file>