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KL QS On Going\R618\06 Subcon\R618 Subcon VO\Suwi (FRP Door &amp; Window)\"/>
    </mc:Choice>
  </mc:AlternateContent>
  <bookViews>
    <workbookView xWindow="0" yWindow="0" windowWidth="1950" windowHeight="0"/>
  </bookViews>
  <sheets>
    <sheet name="VO02 180118" sheetId="1" r:id="rId1"/>
    <sheet name="Taking Off" sheetId="2" r:id="rId2"/>
  </sheets>
  <definedNames>
    <definedName name="_xlnm.Print_Titles" localSheetId="0">'VO02 180118'!$5:$6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I21" i="1"/>
  <c r="I23" i="1" s="1"/>
  <c r="F21" i="1"/>
  <c r="F23" i="1" s="1"/>
  <c r="N19" i="1" l="1"/>
  <c r="N18" i="1"/>
  <c r="I19" i="1"/>
  <c r="I18" i="1"/>
  <c r="D19" i="1"/>
  <c r="F19" i="1" s="1"/>
  <c r="D18" i="1"/>
  <c r="F18" i="1" s="1"/>
  <c r="E5" i="2" l="1"/>
  <c r="E4" i="2"/>
  <c r="I17" i="1" l="1"/>
  <c r="N12" i="1" l="1"/>
  <c r="I12" i="1" l="1"/>
  <c r="F12" i="1"/>
  <c r="G5" i="1"/>
  <c r="B4" i="1"/>
  <c r="N23" i="1" l="1"/>
  <c r="I24" i="1" l="1"/>
  <c r="N24" i="1"/>
</calcChain>
</file>

<file path=xl/sharedStrings.xml><?xml version="1.0" encoding="utf-8"?>
<sst xmlns="http://schemas.openxmlformats.org/spreadsheetml/2006/main" count="57" uniqueCount="47">
  <si>
    <t>Project:</t>
  </si>
  <si>
    <t>R618, Bukit Raja</t>
  </si>
  <si>
    <t>Subcontractor: Suwi Composites Sdn Bhd</t>
  </si>
  <si>
    <t>SubContract: FRP Window &amp; Door</t>
  </si>
  <si>
    <t>Re:</t>
  </si>
  <si>
    <t>Recommended for APVO</t>
  </si>
  <si>
    <t>MC Cost</t>
  </si>
  <si>
    <t>Qty</t>
  </si>
  <si>
    <t>AA Recommended</t>
  </si>
  <si>
    <t>mutual Agreed</t>
  </si>
  <si>
    <t>Remark</t>
  </si>
  <si>
    <t>Item</t>
  </si>
  <si>
    <t>Description</t>
  </si>
  <si>
    <t>Unit</t>
  </si>
  <si>
    <t>Total Qty</t>
  </si>
  <si>
    <t>Rate</t>
  </si>
  <si>
    <t>Amount</t>
  </si>
  <si>
    <t>sub con Rate</t>
  </si>
  <si>
    <t>Chow TO</t>
  </si>
  <si>
    <t>CGS</t>
  </si>
  <si>
    <t>Omission</t>
  </si>
  <si>
    <t>no</t>
  </si>
  <si>
    <t>TOTAL OMISSION</t>
  </si>
  <si>
    <t>Addition</t>
  </si>
  <si>
    <t>TOTAL ADDITION</t>
  </si>
  <si>
    <t xml:space="preserve">Total Amount </t>
  </si>
  <si>
    <t>Cost Saving (RM)</t>
  </si>
  <si>
    <t>VO Claim Status:</t>
  </si>
  <si>
    <t>Amount recommend by QS:</t>
  </si>
  <si>
    <t>Amount received:</t>
  </si>
  <si>
    <t>Date receive:</t>
  </si>
  <si>
    <t>Remarks:</t>
  </si>
  <si>
    <t>Approval by:</t>
  </si>
  <si>
    <t>Contract Manager: Ms Lam</t>
  </si>
  <si>
    <t>General Manager (Central Region): Mr Khew</t>
  </si>
  <si>
    <t>Project Director: Mr Chuah</t>
  </si>
  <si>
    <t>FRP Composite Window</t>
  </si>
  <si>
    <t>Size: 2100mm x 750mm (H)</t>
  </si>
  <si>
    <t>VO No. 2</t>
  </si>
  <si>
    <t>Opening for Lift Motor Room</t>
  </si>
  <si>
    <t>No</t>
  </si>
  <si>
    <t>Length</t>
  </si>
  <si>
    <t>Area (m2)</t>
  </si>
  <si>
    <t>Brickwall</t>
  </si>
  <si>
    <t>Height</t>
  </si>
  <si>
    <t>Plastering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</si>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</sst>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RM-4409]#,##0.00"/>
    <numFmt numFmtId="165" formatCode="0_);\(0\)"/>
    <numFmt numFmtId="166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color indexed="12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0"/>
      <color rgb="FFFF0000"/>
      <name val="Trebuchet MS"/>
      <family val="2"/>
    </font>
    <font>
      <b/>
      <u/>
      <sz val="10"/>
      <color rgb="FFFF0000"/>
      <name val="Trebuchet MS"/>
      <family val="2"/>
    </font>
    <font>
      <b/>
      <u/>
      <sz val="10"/>
      <name val="Trebuchet MS"/>
      <family val="2"/>
    </font>
    <font>
      <sz val="10"/>
      <name val="Helv"/>
      <family val="2"/>
    </font>
    <font>
      <sz val="10"/>
      <color indexed="10"/>
      <name val="Trebuchet MS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46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/>
    <xf numFmtId="0" fontId="4" fillId="0" borderId="0"/>
  </cellStyleXfs>
  <cellXfs count="212">
    <xf numFmtId="0" fontId="0" fillId="0" borderId="0" xfId="0"/>
    <xf numFmtId="0" fontId="2" fillId="0" borderId="0" xfId="0" applyFont="1" applyProtection="1"/>
    <xf numFmtId="40" fontId="2" fillId="0" borderId="0" xfId="0" applyNumberFormat="1" applyFont="1" applyBorder="1" applyAlignment="1" applyProtection="1">
      <alignment horizontal="left"/>
    </xf>
    <xf numFmtId="0" fontId="2" fillId="0" borderId="0" xfId="0" applyFont="1" applyAlignment="1" applyProtection="1"/>
    <xf numFmtId="43" fontId="3" fillId="0" borderId="0" xfId="1" applyFont="1" applyAlignment="1" applyProtection="1">
      <alignment vertical="center"/>
    </xf>
    <xf numFmtId="43" fontId="3" fillId="0" borderId="0" xfId="2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/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/>
    <xf numFmtId="43" fontId="2" fillId="0" borderId="0" xfId="2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3" fontId="5" fillId="0" borderId="7" xfId="2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top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/>
    </xf>
    <xf numFmtId="43" fontId="3" fillId="0" borderId="12" xfId="1" applyFont="1" applyBorder="1" applyAlignment="1" applyProtection="1">
      <alignment horizontal="center" vertical="center"/>
    </xf>
    <xf numFmtId="43" fontId="3" fillId="0" borderId="10" xfId="1" applyFont="1" applyBorder="1" applyAlignment="1" applyProtection="1">
      <alignment horizontal="center" vertical="center"/>
    </xf>
    <xf numFmtId="43" fontId="3" fillId="0" borderId="13" xfId="2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43" fontId="5" fillId="0" borderId="12" xfId="2" applyFont="1" applyBorder="1" applyAlignment="1" applyProtection="1">
      <alignment horizontal="center" vertical="center"/>
    </xf>
    <xf numFmtId="43" fontId="5" fillId="0" borderId="10" xfId="2" applyFont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43" fontId="5" fillId="2" borderId="7" xfId="2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horizontal="center" vertical="top"/>
    </xf>
    <xf numFmtId="0" fontId="5" fillId="0" borderId="18" xfId="0" applyFont="1" applyBorder="1" applyAlignment="1" applyProtection="1">
      <alignment vertical="center"/>
    </xf>
    <xf numFmtId="0" fontId="5" fillId="0" borderId="19" xfId="0" applyFont="1" applyBorder="1" applyAlignment="1" applyProtection="1"/>
    <xf numFmtId="43" fontId="3" fillId="0" borderId="20" xfId="1" applyFont="1" applyBorder="1" applyAlignment="1" applyProtection="1">
      <alignment vertical="center"/>
    </xf>
    <xf numFmtId="164" fontId="5" fillId="0" borderId="18" xfId="1" applyNumberFormat="1" applyFont="1" applyBorder="1" applyAlignment="1" applyProtection="1">
      <alignment vertical="center"/>
    </xf>
    <xf numFmtId="164" fontId="3" fillId="0" borderId="21" xfId="2" applyNumberFormat="1" applyFont="1" applyBorder="1" applyAlignment="1" applyProtection="1">
      <alignment vertical="center"/>
    </xf>
    <xf numFmtId="43" fontId="3" fillId="0" borderId="22" xfId="2" applyFont="1" applyBorder="1" applyAlignment="1" applyProtection="1">
      <alignment vertical="center"/>
    </xf>
    <xf numFmtId="164" fontId="3" fillId="0" borderId="18" xfId="2" applyNumberFormat="1" applyFont="1" applyBorder="1" applyAlignment="1" applyProtection="1">
      <alignment vertical="center"/>
    </xf>
    <xf numFmtId="43" fontId="3" fillId="0" borderId="20" xfId="2" applyFont="1" applyBorder="1" applyAlignment="1" applyProtection="1">
      <alignment vertical="center"/>
    </xf>
    <xf numFmtId="43" fontId="3" fillId="0" borderId="18" xfId="2" applyFont="1" applyBorder="1" applyAlignment="1" applyProtection="1">
      <alignment vertical="center"/>
    </xf>
    <xf numFmtId="43" fontId="3" fillId="2" borderId="8" xfId="2" applyFont="1" applyFill="1" applyBorder="1" applyAlignment="1" applyProtection="1">
      <alignment vertical="center"/>
    </xf>
    <xf numFmtId="164" fontId="3" fillId="2" borderId="18" xfId="2" applyNumberFormat="1" applyFont="1" applyFill="1" applyBorder="1" applyAlignment="1" applyProtection="1">
      <alignment vertical="center"/>
    </xf>
    <xf numFmtId="164" fontId="3" fillId="2" borderId="21" xfId="2" applyNumberFormat="1" applyFont="1" applyFill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center" vertical="top"/>
    </xf>
    <xf numFmtId="0" fontId="7" fillId="0" borderId="25" xfId="0" applyFont="1" applyBorder="1" applyAlignment="1" applyProtection="1">
      <alignment vertical="center"/>
    </xf>
    <xf numFmtId="0" fontId="8" fillId="0" borderId="25" xfId="0" applyFont="1" applyBorder="1" applyAlignment="1" applyProtection="1"/>
    <xf numFmtId="43" fontId="3" fillId="0" borderId="26" xfId="1" applyFont="1" applyBorder="1" applyAlignment="1" applyProtection="1">
      <alignment vertical="center"/>
    </xf>
    <xf numFmtId="164" fontId="5" fillId="0" borderId="27" xfId="1" applyNumberFormat="1" applyFont="1" applyBorder="1" applyAlignment="1" applyProtection="1">
      <alignment vertical="center"/>
    </xf>
    <xf numFmtId="164" fontId="3" fillId="0" borderId="28" xfId="2" applyNumberFormat="1" applyFont="1" applyBorder="1" applyAlignment="1" applyProtection="1">
      <alignment vertical="center"/>
    </xf>
    <xf numFmtId="43" fontId="3" fillId="0" borderId="29" xfId="2" applyFont="1" applyBorder="1" applyAlignment="1" applyProtection="1">
      <alignment vertical="center"/>
    </xf>
    <xf numFmtId="164" fontId="3" fillId="0" borderId="27" xfId="2" applyNumberFormat="1" applyFont="1" applyBorder="1" applyAlignment="1" applyProtection="1">
      <alignment vertical="center"/>
    </xf>
    <xf numFmtId="43" fontId="3" fillId="0" borderId="26" xfId="2" applyFont="1" applyBorder="1" applyAlignment="1" applyProtection="1">
      <alignment vertical="center"/>
    </xf>
    <xf numFmtId="43" fontId="3" fillId="0" borderId="27" xfId="2" applyFont="1" applyBorder="1" applyAlignment="1" applyProtection="1">
      <alignment vertical="center"/>
    </xf>
    <xf numFmtId="43" fontId="3" fillId="2" borderId="23" xfId="2" applyFont="1" applyFill="1" applyBorder="1" applyAlignment="1" applyProtection="1">
      <alignment vertical="center"/>
    </xf>
    <xf numFmtId="164" fontId="3" fillId="2" borderId="27" xfId="2" applyNumberFormat="1" applyFont="1" applyFill="1" applyBorder="1" applyAlignment="1" applyProtection="1">
      <alignment vertical="center"/>
    </xf>
    <xf numFmtId="164" fontId="3" fillId="2" borderId="28" xfId="2" applyNumberFormat="1" applyFont="1" applyFill="1" applyBorder="1" applyAlignment="1" applyProtection="1">
      <alignment vertical="center"/>
    </xf>
    <xf numFmtId="0" fontId="8" fillId="0" borderId="25" xfId="0" applyFont="1" applyBorder="1" applyAlignment="1" applyProtection="1">
      <alignment vertical="center"/>
    </xf>
    <xf numFmtId="164" fontId="5" fillId="0" borderId="23" xfId="1" applyNumberFormat="1" applyFont="1" applyBorder="1" applyAlignment="1" applyProtection="1">
      <alignment vertical="center"/>
    </xf>
    <xf numFmtId="43" fontId="3" fillId="0" borderId="0" xfId="2" applyFont="1" applyBorder="1" applyAlignment="1" applyProtection="1">
      <alignment vertical="center"/>
    </xf>
    <xf numFmtId="43" fontId="3" fillId="2" borderId="0" xfId="2" applyFont="1" applyFill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horizontal="center"/>
    </xf>
    <xf numFmtId="43" fontId="3" fillId="0" borderId="27" xfId="2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top"/>
    </xf>
    <xf numFmtId="0" fontId="2" fillId="0" borderId="31" xfId="0" applyFont="1" applyBorder="1" applyAlignment="1" applyProtection="1">
      <alignment vertical="center"/>
    </xf>
    <xf numFmtId="0" fontId="8" fillId="0" borderId="31" xfId="0" applyFont="1" applyBorder="1" applyAlignment="1" applyProtection="1"/>
    <xf numFmtId="43" fontId="3" fillId="0" borderId="32" xfId="1" applyFont="1" applyBorder="1" applyAlignment="1" applyProtection="1">
      <alignment vertical="center"/>
    </xf>
    <xf numFmtId="164" fontId="5" fillId="0" borderId="33" xfId="1" applyNumberFormat="1" applyFont="1" applyBorder="1" applyAlignment="1" applyProtection="1">
      <alignment vertical="center"/>
    </xf>
    <xf numFmtId="164" fontId="3" fillId="0" borderId="34" xfId="2" applyNumberFormat="1" applyFont="1" applyBorder="1" applyAlignment="1" applyProtection="1">
      <alignment vertical="center"/>
    </xf>
    <xf numFmtId="43" fontId="3" fillId="0" borderId="35" xfId="2" applyFont="1" applyBorder="1" applyAlignment="1" applyProtection="1">
      <alignment vertical="center"/>
    </xf>
    <xf numFmtId="164" fontId="3" fillId="0" borderId="36" xfId="2" applyNumberFormat="1" applyFont="1" applyBorder="1" applyAlignment="1" applyProtection="1">
      <alignment vertical="center"/>
    </xf>
    <xf numFmtId="43" fontId="3" fillId="0" borderId="32" xfId="2" applyFont="1" applyBorder="1" applyAlignment="1" applyProtection="1">
      <alignment vertical="center"/>
    </xf>
    <xf numFmtId="43" fontId="3" fillId="0" borderId="36" xfId="2" applyFont="1" applyBorder="1" applyAlignment="1" applyProtection="1">
      <alignment vertical="center"/>
    </xf>
    <xf numFmtId="43" fontId="3" fillId="2" borderId="35" xfId="2" applyFont="1" applyFill="1" applyBorder="1" applyAlignment="1" applyProtection="1">
      <alignment vertical="center"/>
    </xf>
    <xf numFmtId="164" fontId="3" fillId="2" borderId="36" xfId="2" applyNumberFormat="1" applyFont="1" applyFill="1" applyBorder="1" applyAlignment="1" applyProtection="1">
      <alignment vertical="center"/>
    </xf>
    <xf numFmtId="164" fontId="3" fillId="2" borderId="34" xfId="2" applyNumberFormat="1" applyFont="1" applyFill="1" applyBorder="1" applyAlignment="1" applyProtection="1">
      <alignment vertical="center"/>
    </xf>
    <xf numFmtId="43" fontId="3" fillId="0" borderId="34" xfId="2" applyFont="1" applyBorder="1" applyAlignment="1" applyProtection="1">
      <alignment vertical="center"/>
    </xf>
    <xf numFmtId="0" fontId="5" fillId="0" borderId="24" xfId="0" applyFont="1" applyFill="1" applyBorder="1" applyAlignment="1" applyProtection="1">
      <alignment horizontal="center" vertical="top"/>
    </xf>
    <xf numFmtId="0" fontId="8" fillId="0" borderId="27" xfId="0" applyFont="1" applyBorder="1"/>
    <xf numFmtId="0" fontId="5" fillId="0" borderId="25" xfId="0" applyFont="1" applyBorder="1" applyAlignment="1">
      <alignment horizontal="center"/>
    </xf>
    <xf numFmtId="43" fontId="5" fillId="0" borderId="26" xfId="1" applyFont="1" applyFill="1" applyBorder="1" applyAlignment="1">
      <alignment horizontal="center"/>
    </xf>
    <xf numFmtId="164" fontId="5" fillId="0" borderId="23" xfId="1" applyNumberFormat="1" applyFont="1" applyBorder="1" applyAlignment="1">
      <alignment horizontal="center"/>
    </xf>
    <xf numFmtId="164" fontId="5" fillId="0" borderId="28" xfId="2" applyNumberFormat="1" applyFont="1" applyBorder="1"/>
    <xf numFmtId="165" fontId="5" fillId="0" borderId="25" xfId="0" applyNumberFormat="1" applyFont="1" applyBorder="1" applyAlignment="1">
      <alignment horizontal="center" vertical="center"/>
    </xf>
    <xf numFmtId="164" fontId="5" fillId="0" borderId="27" xfId="2" applyNumberFormat="1" applyFont="1" applyFill="1" applyBorder="1" applyAlignment="1">
      <alignment horizontal="right"/>
    </xf>
    <xf numFmtId="164" fontId="5" fillId="0" borderId="28" xfId="2" applyNumberFormat="1" applyFont="1" applyBorder="1" applyAlignment="1">
      <alignment horizontal="right"/>
    </xf>
    <xf numFmtId="43" fontId="5" fillId="0" borderId="26" xfId="2" applyFont="1" applyBorder="1"/>
    <xf numFmtId="43" fontId="5" fillId="0" borderId="27" xfId="2" applyFont="1" applyBorder="1"/>
    <xf numFmtId="165" fontId="5" fillId="2" borderId="0" xfId="0" applyNumberFormat="1" applyFont="1" applyFill="1" applyBorder="1" applyAlignment="1">
      <alignment horizontal="center" vertical="center"/>
    </xf>
    <xf numFmtId="164" fontId="5" fillId="2" borderId="27" xfId="2" applyNumberFormat="1" applyFont="1" applyFill="1" applyBorder="1" applyAlignment="1">
      <alignment horizontal="center"/>
    </xf>
    <xf numFmtId="164" fontId="5" fillId="2" borderId="28" xfId="2" applyNumberFormat="1" applyFont="1" applyFill="1" applyBorder="1"/>
    <xf numFmtId="0" fontId="5" fillId="0" borderId="24" xfId="3" applyNumberFormat="1" applyFont="1" applyBorder="1" applyAlignment="1">
      <alignment horizontal="center" vertical="top"/>
    </xf>
    <xf numFmtId="0" fontId="5" fillId="0" borderId="25" xfId="0" applyFont="1" applyBorder="1" applyAlignment="1">
      <alignment horizontal="justify" vertical="top" wrapText="1"/>
    </xf>
    <xf numFmtId="43" fontId="5" fillId="0" borderId="26" xfId="1" applyFont="1" applyFill="1" applyBorder="1"/>
    <xf numFmtId="164" fontId="5" fillId="0" borderId="23" xfId="1" applyNumberFormat="1" applyFont="1" applyFill="1" applyBorder="1"/>
    <xf numFmtId="43" fontId="5" fillId="0" borderId="0" xfId="2" applyFont="1" applyFill="1" applyBorder="1"/>
    <xf numFmtId="43" fontId="5" fillId="2" borderId="0" xfId="2" applyFont="1" applyFill="1" applyBorder="1"/>
    <xf numFmtId="164" fontId="5" fillId="2" borderId="27" xfId="2" applyNumberFormat="1" applyFont="1" applyFill="1" applyBorder="1" applyAlignment="1">
      <alignment horizontal="right"/>
    </xf>
    <xf numFmtId="164" fontId="5" fillId="2" borderId="28" xfId="2" applyNumberFormat="1" applyFont="1" applyFill="1" applyBorder="1" applyAlignment="1">
      <alignment horizontal="right"/>
    </xf>
    <xf numFmtId="164" fontId="5" fillId="0" borderId="28" xfId="2" applyNumberFormat="1" applyFont="1" applyBorder="1" applyAlignment="1">
      <alignment horizontal="center"/>
    </xf>
    <xf numFmtId="0" fontId="5" fillId="0" borderId="30" xfId="3" applyNumberFormat="1" applyFont="1" applyBorder="1" applyAlignment="1">
      <alignment horizontal="center"/>
    </xf>
    <xf numFmtId="0" fontId="2" fillId="0" borderId="31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center"/>
    </xf>
    <xf numFmtId="43" fontId="5" fillId="0" borderId="32" xfId="1" applyFont="1" applyFill="1" applyBorder="1"/>
    <xf numFmtId="164" fontId="5" fillId="0" borderId="33" xfId="1" applyNumberFormat="1" applyFont="1" applyFill="1" applyBorder="1"/>
    <xf numFmtId="164" fontId="5" fillId="0" borderId="34" xfId="2" applyNumberFormat="1" applyFont="1" applyBorder="1"/>
    <xf numFmtId="43" fontId="5" fillId="0" borderId="35" xfId="2" applyFont="1" applyFill="1" applyBorder="1"/>
    <xf numFmtId="164" fontId="5" fillId="0" borderId="36" xfId="2" applyNumberFormat="1" applyFont="1" applyFill="1" applyBorder="1" applyAlignment="1">
      <alignment horizontal="center"/>
    </xf>
    <xf numFmtId="43" fontId="5" fillId="0" borderId="32" xfId="2" applyFont="1" applyBorder="1"/>
    <xf numFmtId="43" fontId="5" fillId="0" borderId="36" xfId="2" applyFont="1" applyBorder="1"/>
    <xf numFmtId="43" fontId="5" fillId="2" borderId="35" xfId="2" applyFont="1" applyFill="1" applyBorder="1"/>
    <xf numFmtId="164" fontId="5" fillId="2" borderId="36" xfId="2" applyNumberFormat="1" applyFont="1" applyFill="1" applyBorder="1" applyAlignment="1">
      <alignment horizontal="center"/>
    </xf>
    <xf numFmtId="164" fontId="5" fillId="2" borderId="34" xfId="2" applyNumberFormat="1" applyFont="1" applyFill="1" applyBorder="1"/>
    <xf numFmtId="43" fontId="5" fillId="0" borderId="34" xfId="2" applyFont="1" applyBorder="1"/>
    <xf numFmtId="0" fontId="5" fillId="0" borderId="37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/>
    <xf numFmtId="43" fontId="3" fillId="0" borderId="39" xfId="1" applyFont="1" applyBorder="1" applyAlignment="1" applyProtection="1">
      <alignment vertical="center"/>
    </xf>
    <xf numFmtId="164" fontId="5" fillId="0" borderId="16" xfId="1" applyNumberFormat="1" applyFont="1" applyBorder="1" applyAlignment="1" applyProtection="1">
      <alignment vertical="center"/>
    </xf>
    <xf numFmtId="164" fontId="3" fillId="0" borderId="40" xfId="2" applyNumberFormat="1" applyFont="1" applyBorder="1" applyAlignment="1" applyProtection="1">
      <alignment vertical="center"/>
    </xf>
    <xf numFmtId="43" fontId="3" fillId="0" borderId="39" xfId="2" applyFont="1" applyBorder="1" applyAlignment="1" applyProtection="1">
      <alignment vertical="center"/>
    </xf>
    <xf numFmtId="164" fontId="10" fillId="0" borderId="16" xfId="2" applyNumberFormat="1" applyFont="1" applyFill="1" applyBorder="1" applyAlignment="1">
      <alignment horizontal="center"/>
    </xf>
    <xf numFmtId="43" fontId="3" fillId="0" borderId="16" xfId="2" applyFont="1" applyBorder="1" applyAlignment="1" applyProtection="1">
      <alignment vertical="center"/>
    </xf>
    <xf numFmtId="43" fontId="3" fillId="2" borderId="41" xfId="2" applyFont="1" applyFill="1" applyBorder="1" applyAlignment="1" applyProtection="1">
      <alignment vertical="center"/>
    </xf>
    <xf numFmtId="164" fontId="10" fillId="2" borderId="16" xfId="2" applyNumberFormat="1" applyFont="1" applyFill="1" applyBorder="1" applyAlignment="1">
      <alignment horizontal="center"/>
    </xf>
    <xf numFmtId="164" fontId="3" fillId="2" borderId="40" xfId="2" applyNumberFormat="1" applyFont="1" applyFill="1" applyBorder="1" applyAlignment="1" applyProtection="1">
      <alignment vertical="center"/>
    </xf>
    <xf numFmtId="43" fontId="3" fillId="0" borderId="40" xfId="2" applyFont="1" applyBorder="1" applyAlignment="1" applyProtection="1">
      <alignment vertical="center"/>
    </xf>
    <xf numFmtId="0" fontId="5" fillId="0" borderId="27" xfId="0" applyFont="1" applyBorder="1" applyAlignment="1" applyProtection="1">
      <alignment vertical="center"/>
    </xf>
    <xf numFmtId="0" fontId="5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vertical="center"/>
    </xf>
    <xf numFmtId="0" fontId="2" fillId="0" borderId="44" xfId="0" applyFont="1" applyBorder="1" applyAlignment="1" applyProtection="1"/>
    <xf numFmtId="43" fontId="3" fillId="0" borderId="45" xfId="1" applyFont="1" applyBorder="1" applyAlignment="1" applyProtection="1">
      <alignment vertical="center"/>
    </xf>
    <xf numFmtId="164" fontId="5" fillId="0" borderId="43" xfId="1" applyNumberFormat="1" applyFont="1" applyBorder="1" applyAlignment="1" applyProtection="1">
      <alignment vertical="center"/>
    </xf>
    <xf numFmtId="164" fontId="3" fillId="0" borderId="46" xfId="2" applyNumberFormat="1" applyFont="1" applyBorder="1" applyAlignment="1" applyProtection="1">
      <alignment vertical="center"/>
    </xf>
    <xf numFmtId="43" fontId="3" fillId="0" borderId="45" xfId="2" applyFont="1" applyBorder="1" applyAlignment="1" applyProtection="1">
      <alignment vertical="center"/>
    </xf>
    <xf numFmtId="164" fontId="3" fillId="0" borderId="43" xfId="2" applyNumberFormat="1" applyFont="1" applyBorder="1" applyAlignment="1" applyProtection="1">
      <alignment vertical="center"/>
    </xf>
    <xf numFmtId="43" fontId="3" fillId="0" borderId="43" xfId="2" applyFont="1" applyBorder="1" applyAlignment="1" applyProtection="1">
      <alignment vertical="center"/>
    </xf>
    <xf numFmtId="43" fontId="3" fillId="2" borderId="47" xfId="2" applyFont="1" applyFill="1" applyBorder="1" applyAlignment="1" applyProtection="1">
      <alignment vertical="center"/>
    </xf>
    <xf numFmtId="164" fontId="3" fillId="2" borderId="43" xfId="2" applyNumberFormat="1" applyFont="1" applyFill="1" applyBorder="1" applyAlignment="1" applyProtection="1">
      <alignment vertical="center"/>
    </xf>
    <xf numFmtId="164" fontId="3" fillId="2" borderId="46" xfId="2" applyNumberFormat="1" applyFont="1" applyFill="1" applyBorder="1" applyAlignment="1" applyProtection="1">
      <alignment vertical="center"/>
    </xf>
    <xf numFmtId="43" fontId="3" fillId="0" borderId="46" xfId="2" applyFont="1" applyBorder="1" applyAlignment="1" applyProtection="1">
      <alignment vertical="center"/>
    </xf>
    <xf numFmtId="0" fontId="5" fillId="3" borderId="48" xfId="0" applyFont="1" applyFill="1" applyBorder="1" applyAlignment="1" applyProtection="1">
      <alignment horizontal="center" vertical="center"/>
    </xf>
    <xf numFmtId="0" fontId="2" fillId="3" borderId="49" xfId="0" applyFont="1" applyFill="1" applyBorder="1" applyAlignment="1" applyProtection="1">
      <alignment vertical="center"/>
    </xf>
    <xf numFmtId="0" fontId="2" fillId="3" borderId="50" xfId="0" applyFont="1" applyFill="1" applyBorder="1" applyAlignment="1" applyProtection="1"/>
    <xf numFmtId="43" fontId="3" fillId="3" borderId="51" xfId="1" applyFont="1" applyFill="1" applyBorder="1" applyAlignment="1" applyProtection="1">
      <alignment vertical="center"/>
    </xf>
    <xf numFmtId="164" fontId="3" fillId="3" borderId="49" xfId="1" applyNumberFormat="1" applyFont="1" applyFill="1" applyBorder="1" applyAlignment="1" applyProtection="1">
      <alignment vertical="center"/>
    </xf>
    <xf numFmtId="164" fontId="3" fillId="3" borderId="52" xfId="2" applyNumberFormat="1" applyFont="1" applyFill="1" applyBorder="1" applyAlignment="1" applyProtection="1">
      <alignment vertical="center"/>
    </xf>
    <xf numFmtId="43" fontId="3" fillId="3" borderId="51" xfId="2" applyFont="1" applyFill="1" applyBorder="1" applyAlignment="1" applyProtection="1">
      <alignment vertical="center"/>
    </xf>
    <xf numFmtId="164" fontId="3" fillId="3" borderId="49" xfId="2" applyNumberFormat="1" applyFont="1" applyFill="1" applyBorder="1" applyAlignment="1" applyProtection="1">
      <alignment vertical="center"/>
    </xf>
    <xf numFmtId="43" fontId="3" fillId="3" borderId="49" xfId="2" applyFont="1" applyFill="1" applyBorder="1" applyAlignment="1" applyProtection="1">
      <alignment vertical="center"/>
    </xf>
    <xf numFmtId="43" fontId="3" fillId="2" borderId="53" xfId="2" applyFont="1" applyFill="1" applyBorder="1" applyAlignment="1" applyProtection="1">
      <alignment vertical="center"/>
    </xf>
    <xf numFmtId="164" fontId="3" fillId="2" borderId="49" xfId="2" applyNumberFormat="1" applyFont="1" applyFill="1" applyBorder="1" applyAlignment="1" applyProtection="1">
      <alignment vertical="center"/>
    </xf>
    <xf numFmtId="164" fontId="3" fillId="2" borderId="52" xfId="2" applyNumberFormat="1" applyFont="1" applyFill="1" applyBorder="1" applyAlignment="1" applyProtection="1">
      <alignment vertical="center"/>
    </xf>
    <xf numFmtId="43" fontId="3" fillId="3" borderId="52" xfId="2" applyFont="1" applyFill="1" applyBorder="1" applyAlignment="1" applyProtection="1">
      <alignment vertical="center"/>
    </xf>
    <xf numFmtId="43" fontId="3" fillId="2" borderId="0" xfId="2" applyFont="1" applyFill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5" fillId="0" borderId="54" xfId="0" applyFont="1" applyBorder="1" applyAlignment="1" applyProtection="1"/>
    <xf numFmtId="43" fontId="5" fillId="0" borderId="8" xfId="1" applyFont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166" fontId="5" fillId="0" borderId="0" xfId="0" applyNumberFormat="1" applyFont="1" applyBorder="1" applyAlignment="1" applyProtection="1"/>
    <xf numFmtId="43" fontId="5" fillId="0" borderId="23" xfId="1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5" fillId="0" borderId="55" xfId="0" applyFont="1" applyBorder="1" applyAlignment="1" applyProtection="1">
      <alignment vertical="center"/>
    </xf>
    <xf numFmtId="43" fontId="5" fillId="0" borderId="41" xfId="1" applyFont="1" applyBorder="1" applyAlignment="1" applyProtection="1">
      <alignment vertical="center"/>
    </xf>
    <xf numFmtId="0" fontId="11" fillId="0" borderId="0" xfId="4" applyFont="1" applyAlignment="1" applyProtection="1">
      <alignment vertical="center"/>
    </xf>
    <xf numFmtId="0" fontId="12" fillId="0" borderId="0" xfId="4" applyFont="1" applyAlignment="1" applyProtection="1"/>
    <xf numFmtId="0" fontId="12" fillId="0" borderId="0" xfId="4" applyFont="1" applyAlignment="1" applyProtection="1">
      <alignment vertical="center"/>
    </xf>
    <xf numFmtId="0" fontId="12" fillId="4" borderId="19" xfId="0" applyFont="1" applyFill="1" applyBorder="1" applyAlignment="1" applyProtection="1">
      <alignment vertical="center"/>
    </xf>
    <xf numFmtId="0" fontId="12" fillId="4" borderId="8" xfId="0" applyFont="1" applyFill="1" applyBorder="1" applyAlignment="1" applyProtection="1"/>
    <xf numFmtId="166" fontId="12" fillId="4" borderId="25" xfId="0" applyNumberFormat="1" applyFont="1" applyFill="1" applyBorder="1" applyAlignment="1" applyProtection="1">
      <alignment wrapText="1"/>
    </xf>
    <xf numFmtId="166" fontId="12" fillId="4" borderId="23" xfId="0" applyNumberFormat="1" applyFont="1" applyFill="1" applyBorder="1" applyAlignment="1" applyProtection="1"/>
    <xf numFmtId="166" fontId="12" fillId="4" borderId="55" xfId="0" applyNumberFormat="1" applyFont="1" applyFill="1" applyBorder="1" applyAlignment="1" applyProtection="1">
      <alignment wrapText="1"/>
    </xf>
    <xf numFmtId="166" fontId="12" fillId="4" borderId="41" xfId="0" applyNumberFormat="1" applyFont="1" applyFill="1" applyBorder="1" applyAlignment="1" applyProtection="1"/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166" fontId="12" fillId="4" borderId="25" xfId="0" applyNumberFormat="1" applyFont="1" applyFill="1" applyBorder="1" applyAlignment="1" applyProtection="1">
      <alignment horizontal="left"/>
    </xf>
    <xf numFmtId="166" fontId="12" fillId="4" borderId="23" xfId="0" applyNumberFormat="1" applyFont="1" applyFill="1" applyBorder="1" applyAlignment="1" applyProtection="1">
      <alignment horizontal="left"/>
    </xf>
    <xf numFmtId="166" fontId="13" fillId="4" borderId="55" xfId="0" applyNumberFormat="1" applyFont="1" applyFill="1" applyBorder="1" applyAlignment="1" applyProtection="1">
      <alignment horizontal="left"/>
    </xf>
    <xf numFmtId="166" fontId="13" fillId="4" borderId="41" xfId="0" applyNumberFormat="1" applyFont="1" applyFill="1" applyBorder="1" applyAlignment="1" applyProtection="1">
      <alignment horizontal="left"/>
    </xf>
    <xf numFmtId="166" fontId="12" fillId="5" borderId="25" xfId="0" applyNumberFormat="1" applyFont="1" applyFill="1" applyBorder="1" applyAlignment="1" applyProtection="1">
      <alignment vertical="center"/>
    </xf>
    <xf numFmtId="166" fontId="12" fillId="5" borderId="23" xfId="0" applyNumberFormat="1" applyFont="1" applyFill="1" applyBorder="1" applyAlignment="1" applyProtection="1"/>
    <xf numFmtId="16" fontId="12" fillId="5" borderId="55" xfId="0" applyNumberFormat="1" applyFont="1" applyFill="1" applyBorder="1" applyAlignment="1" applyProtection="1">
      <alignment vertical="center"/>
    </xf>
    <xf numFmtId="16" fontId="12" fillId="5" borderId="41" xfId="0" applyNumberFormat="1" applyFont="1" applyFill="1" applyBorder="1" applyAlignment="1" applyProtection="1"/>
    <xf numFmtId="0" fontId="5" fillId="0" borderId="0" xfId="0" applyFont="1" applyAlignment="1"/>
    <xf numFmtId="43" fontId="5" fillId="0" borderId="0" xfId="1" applyFont="1"/>
    <xf numFmtId="0" fontId="5" fillId="0" borderId="0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2" fillId="0" borderId="4" xfId="2" quotePrefix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3" fontId="2" fillId="2" borderId="2" xfId="2" quotePrefix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3" fontId="5" fillId="0" borderId="0" xfId="2" applyFont="1" applyBorder="1" applyAlignment="1" applyProtection="1">
      <alignment horizontal="center" vertical="center"/>
    </xf>
    <xf numFmtId="43" fontId="5" fillId="0" borderId="23" xfId="2" applyFont="1" applyBorder="1" applyAlignment="1" applyProtection="1">
      <alignment horizontal="center" vertical="center"/>
    </xf>
    <xf numFmtId="43" fontId="0" fillId="0" borderId="31" xfId="0" applyNumberFormat="1" applyBorder="1" applyAlignment="1"/>
    <xf numFmtId="43" fontId="0" fillId="0" borderId="36" xfId="0" applyNumberFormat="1" applyBorder="1" applyAlignment="1"/>
    <xf numFmtId="43" fontId="0" fillId="0" borderId="35" xfId="0" applyNumberFormat="1" applyBorder="1" applyAlignment="1"/>
    <xf numFmtId="43" fontId="14" fillId="0" borderId="33" xfId="0" applyNumberFormat="1" applyFont="1" applyBorder="1" applyAlignment="1"/>
    <xf numFmtId="43" fontId="0" fillId="0" borderId="0" xfId="0" applyNumberFormat="1"/>
    <xf numFmtId="43" fontId="0" fillId="0" borderId="25" xfId="0" applyNumberFormat="1" applyBorder="1"/>
    <xf numFmtId="43" fontId="0" fillId="0" borderId="27" xfId="0" applyNumberFormat="1" applyBorder="1"/>
    <xf numFmtId="43" fontId="0" fillId="0" borderId="0" xfId="0" applyNumberFormat="1" applyBorder="1"/>
    <xf numFmtId="43" fontId="0" fillId="0" borderId="23" xfId="0" applyNumberFormat="1" applyBorder="1"/>
    <xf numFmtId="43" fontId="0" fillId="0" borderId="55" xfId="0" applyNumberFormat="1" applyBorder="1"/>
    <xf numFmtId="43" fontId="0" fillId="0" borderId="16" xfId="0" applyNumberFormat="1" applyBorder="1"/>
    <xf numFmtId="43" fontId="0" fillId="0" borderId="38" xfId="0" applyNumberFormat="1" applyBorder="1"/>
    <xf numFmtId="43" fontId="0" fillId="0" borderId="41" xfId="0" applyNumberFormat="1" applyBorder="1"/>
    <xf numFmtId="0" fontId="5" fillId="0" borderId="25" xfId="0" applyFont="1" applyBorder="1" applyAlignment="1" applyProtection="1"/>
  </cellXfs>
  <cellStyles count="5">
    <cellStyle name="Comma" xfId="1" builtinId="3"/>
    <cellStyle name="Comma 2 2" xfId="2"/>
    <cellStyle name="Normal" xfId="0" builtinId="0"/>
    <cellStyle name="Normal 3 2" xfId="4"/>
    <cellStyle name="Normal_Bil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136072</xdr:colOff>
      <xdr:row>26</xdr:row>
      <xdr:rowOff>13607</xdr:rowOff>
    </xdr:from>
    <xdr:to>
      <xdr:col>8</xdr:col>
      <xdr:colOff>870631</xdr:colOff>
      <xdr:row>40</xdr:row>
      <xdr:rowOff>13606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6786" y="4816928"/>
          <a:ext cx="4204381" cy="266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zoomScale="70" zoomScaleNormal="70" zoomScaleSheetLayoutView="70" workbookViewId="0">
      <selection activeCell="B17" sqref="B17"/>
    </sheetView>
  </sheetViews>
  <sheetFormatPr defaultColWidth="9.140625" defaultRowHeight="15" x14ac:dyDescent="0.3"/>
  <cols>
    <col min="1" max="1" width="8.28515625" style="7" customWidth="1"/>
    <col min="2" max="2" width="53.7109375" style="7" customWidth="1"/>
    <col min="3" max="3" width="4.7109375" style="181" bestFit="1" customWidth="1"/>
    <col min="4" max="4" width="10.85546875" style="182" customWidth="1"/>
    <col min="5" max="5" width="13.7109375" style="182" bestFit="1" customWidth="1"/>
    <col min="6" max="6" width="14.7109375" style="7" bestFit="1" customWidth="1"/>
    <col min="7" max="7" width="10.85546875" style="7" customWidth="1"/>
    <col min="8" max="8" width="12.85546875" style="7" customWidth="1"/>
    <col min="9" max="9" width="15.140625" style="7" customWidth="1"/>
    <col min="10" max="10" width="9.85546875" style="7" hidden="1" customWidth="1"/>
    <col min="11" max="11" width="10.140625" style="7" hidden="1" customWidth="1"/>
    <col min="12" max="12" width="10.85546875" style="7" customWidth="1"/>
    <col min="13" max="13" width="13.7109375" style="7" bestFit="1" customWidth="1"/>
    <col min="14" max="14" width="15" style="7" customWidth="1"/>
    <col min="15" max="15" width="16.42578125" style="7" bestFit="1" customWidth="1"/>
    <col min="16" max="16" width="32.7109375" style="7" bestFit="1" customWidth="1"/>
    <col min="17" max="20" width="9.140625" style="7"/>
    <col min="21" max="21" width="5.140625" style="7" bestFit="1" customWidth="1"/>
    <col min="22" max="25" width="9.140625" style="7"/>
    <col min="26" max="26" width="5.140625" style="7" bestFit="1" customWidth="1"/>
    <col min="27" max="16384" width="9.140625" style="7"/>
  </cols>
  <sheetData>
    <row r="1" spans="1:16" x14ac:dyDescent="0.3">
      <c r="A1" s="1" t="s">
        <v>0</v>
      </c>
      <c r="B1" s="2" t="s">
        <v>1</v>
      </c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6"/>
    </row>
    <row r="2" spans="1:16" x14ac:dyDescent="0.3">
      <c r="A2" s="1" t="s">
        <v>2</v>
      </c>
      <c r="B2" s="8"/>
      <c r="C2" s="3"/>
      <c r="D2" s="4"/>
      <c r="E2" s="4"/>
      <c r="F2" s="5"/>
      <c r="G2" s="5"/>
      <c r="H2" s="5"/>
      <c r="I2" s="5"/>
      <c r="L2" s="5"/>
      <c r="M2" s="5"/>
      <c r="N2" s="5"/>
      <c r="O2" s="5"/>
      <c r="P2" s="6"/>
    </row>
    <row r="3" spans="1:16" x14ac:dyDescent="0.3">
      <c r="A3" s="1" t="s">
        <v>3</v>
      </c>
      <c r="B3" s="8"/>
      <c r="C3" s="3"/>
      <c r="D3" s="4"/>
      <c r="E3" s="4"/>
      <c r="F3" s="5"/>
      <c r="G3" s="5"/>
      <c r="H3" s="5"/>
      <c r="I3" s="5"/>
      <c r="L3" s="5"/>
      <c r="M3" s="5"/>
      <c r="N3" s="5"/>
      <c r="O3" s="5"/>
      <c r="P3" s="6"/>
    </row>
    <row r="4" spans="1:16" ht="15.75" thickBot="1" x14ac:dyDescent="0.35">
      <c r="A4" s="1" t="s">
        <v>4</v>
      </c>
      <c r="B4" s="9" t="str">
        <f>+B8</f>
        <v>VO No. 2</v>
      </c>
      <c r="C4" s="10"/>
      <c r="D4" s="4"/>
      <c r="E4" s="4"/>
      <c r="F4" s="5"/>
      <c r="G4" s="5"/>
      <c r="H4" s="11" t="s">
        <v>5</v>
      </c>
      <c r="I4" s="5"/>
      <c r="J4" s="5"/>
      <c r="K4" s="5"/>
      <c r="L4" s="5"/>
      <c r="M4" s="11"/>
      <c r="N4" s="5"/>
      <c r="O4" s="5"/>
      <c r="P4" s="6"/>
    </row>
    <row r="5" spans="1:16" ht="15.75" customHeight="1" thickBot="1" x14ac:dyDescent="0.35">
      <c r="A5" s="12"/>
      <c r="B5" s="6"/>
      <c r="C5" s="10"/>
      <c r="D5" s="185" t="s">
        <v>6</v>
      </c>
      <c r="E5" s="186"/>
      <c r="F5" s="187"/>
      <c r="G5" s="188">
        <f>+B2</f>
        <v>0</v>
      </c>
      <c r="H5" s="189"/>
      <c r="I5" s="190"/>
      <c r="J5" s="191" t="s">
        <v>7</v>
      </c>
      <c r="K5" s="192"/>
      <c r="L5" s="193" t="s">
        <v>8</v>
      </c>
      <c r="M5" s="194"/>
      <c r="N5" s="195"/>
      <c r="O5" s="13" t="s">
        <v>9</v>
      </c>
      <c r="P5" s="14" t="s">
        <v>10</v>
      </c>
    </row>
    <row r="6" spans="1:16" x14ac:dyDescent="0.3">
      <c r="A6" s="15" t="s">
        <v>11</v>
      </c>
      <c r="B6" s="16" t="s">
        <v>12</v>
      </c>
      <c r="C6" s="17" t="s">
        <v>13</v>
      </c>
      <c r="D6" s="18" t="s">
        <v>14</v>
      </c>
      <c r="E6" s="19" t="s">
        <v>15</v>
      </c>
      <c r="F6" s="20" t="s">
        <v>16</v>
      </c>
      <c r="G6" s="21" t="s">
        <v>14</v>
      </c>
      <c r="H6" s="16" t="s">
        <v>17</v>
      </c>
      <c r="I6" s="13" t="s">
        <v>16</v>
      </c>
      <c r="J6" s="22" t="s">
        <v>18</v>
      </c>
      <c r="K6" s="23" t="s">
        <v>19</v>
      </c>
      <c r="L6" s="24" t="s">
        <v>14</v>
      </c>
      <c r="M6" s="25" t="s">
        <v>15</v>
      </c>
      <c r="N6" s="26" t="s">
        <v>16</v>
      </c>
      <c r="O6" s="13" t="s">
        <v>15</v>
      </c>
      <c r="P6" s="27"/>
    </row>
    <row r="7" spans="1:16" ht="15" customHeight="1" x14ac:dyDescent="0.3">
      <c r="A7" s="28"/>
      <c r="B7" s="29"/>
      <c r="C7" s="30"/>
      <c r="D7" s="31"/>
      <c r="E7" s="32"/>
      <c r="F7" s="33"/>
      <c r="G7" s="34"/>
      <c r="H7" s="35"/>
      <c r="I7" s="33"/>
      <c r="J7" s="36"/>
      <c r="K7" s="37"/>
      <c r="L7" s="38"/>
      <c r="M7" s="39"/>
      <c r="N7" s="40"/>
      <c r="O7" s="33"/>
      <c r="P7" s="41"/>
    </row>
    <row r="8" spans="1:16" ht="14.45" customHeight="1" x14ac:dyDescent="0.3">
      <c r="A8" s="42"/>
      <c r="B8" s="43" t="s">
        <v>38</v>
      </c>
      <c r="C8" s="44"/>
      <c r="D8" s="45"/>
      <c r="E8" s="46"/>
      <c r="F8" s="47"/>
      <c r="G8" s="48"/>
      <c r="H8" s="49"/>
      <c r="I8" s="47"/>
      <c r="J8" s="50"/>
      <c r="K8" s="51"/>
      <c r="L8" s="52"/>
      <c r="M8" s="53"/>
      <c r="N8" s="54"/>
      <c r="O8" s="47"/>
      <c r="P8" s="41"/>
    </row>
    <row r="9" spans="1:16" x14ac:dyDescent="0.3">
      <c r="A9" s="42"/>
      <c r="B9" s="55"/>
      <c r="C9" s="44"/>
      <c r="D9" s="45"/>
      <c r="E9" s="56"/>
      <c r="F9" s="47"/>
      <c r="G9" s="57"/>
      <c r="H9" s="49"/>
      <c r="I9" s="47"/>
      <c r="J9" s="50"/>
      <c r="K9" s="51"/>
      <c r="L9" s="58"/>
      <c r="M9" s="53"/>
      <c r="N9" s="54"/>
      <c r="O9" s="47"/>
      <c r="P9" s="41"/>
    </row>
    <row r="10" spans="1:16" x14ac:dyDescent="0.3">
      <c r="A10" s="42"/>
      <c r="B10" s="55" t="s">
        <v>20</v>
      </c>
      <c r="C10" s="44"/>
      <c r="D10" s="45"/>
      <c r="E10" s="56"/>
      <c r="F10" s="47"/>
      <c r="G10" s="57"/>
      <c r="H10" s="49"/>
      <c r="I10" s="47"/>
      <c r="J10" s="50"/>
      <c r="K10" s="51"/>
      <c r="L10" s="58"/>
      <c r="M10" s="53"/>
      <c r="N10" s="54"/>
      <c r="O10" s="47"/>
      <c r="P10" s="41"/>
    </row>
    <row r="11" spans="1:16" x14ac:dyDescent="0.3">
      <c r="A11" s="42"/>
      <c r="B11" s="55"/>
      <c r="C11" s="44"/>
      <c r="D11" s="45"/>
      <c r="E11" s="56"/>
      <c r="F11" s="47"/>
      <c r="G11" s="57"/>
      <c r="H11" s="49"/>
      <c r="I11" s="47"/>
      <c r="J11" s="50"/>
      <c r="K11" s="61"/>
      <c r="L11" s="58"/>
      <c r="M11" s="53"/>
      <c r="N11" s="54"/>
      <c r="O11" s="47"/>
      <c r="P11" s="41"/>
    </row>
    <row r="12" spans="1:16" x14ac:dyDescent="0.3">
      <c r="A12" s="62"/>
      <c r="B12" s="63" t="s">
        <v>22</v>
      </c>
      <c r="C12" s="64"/>
      <c r="D12" s="65"/>
      <c r="E12" s="66"/>
      <c r="F12" s="67">
        <f>SUM(F7:F11)</f>
        <v>0</v>
      </c>
      <c r="G12" s="68"/>
      <c r="H12" s="69"/>
      <c r="I12" s="67">
        <f>SUM(I7:I11)</f>
        <v>0</v>
      </c>
      <c r="J12" s="70"/>
      <c r="K12" s="71"/>
      <c r="L12" s="72"/>
      <c r="M12" s="73"/>
      <c r="N12" s="74">
        <f>SUM(N7:N11)</f>
        <v>0</v>
      </c>
      <c r="O12" s="75"/>
      <c r="P12" s="41"/>
    </row>
    <row r="13" spans="1:16" ht="15" customHeight="1" x14ac:dyDescent="0.3">
      <c r="A13" s="42"/>
      <c r="B13" s="55"/>
      <c r="C13" s="44"/>
      <c r="D13" s="45"/>
      <c r="E13" s="56"/>
      <c r="F13" s="47"/>
      <c r="G13" s="57"/>
      <c r="H13" s="49"/>
      <c r="I13" s="47"/>
      <c r="J13" s="50"/>
      <c r="K13" s="51"/>
      <c r="L13" s="58"/>
      <c r="M13" s="53"/>
      <c r="N13" s="54"/>
      <c r="O13" s="47"/>
      <c r="P13" s="41"/>
    </row>
    <row r="14" spans="1:16" ht="15" customHeight="1" x14ac:dyDescent="0.3">
      <c r="A14" s="76"/>
      <c r="B14" s="77" t="s">
        <v>23</v>
      </c>
      <c r="C14" s="78"/>
      <c r="D14" s="79"/>
      <c r="E14" s="80"/>
      <c r="F14" s="81"/>
      <c r="G14" s="82"/>
      <c r="H14" s="83"/>
      <c r="I14" s="84"/>
      <c r="J14" s="85"/>
      <c r="K14" s="86"/>
      <c r="L14" s="87"/>
      <c r="M14" s="88"/>
      <c r="N14" s="89"/>
      <c r="O14" s="81"/>
      <c r="P14" s="41"/>
    </row>
    <row r="15" spans="1:16" ht="15" customHeight="1" x14ac:dyDescent="0.3">
      <c r="A15" s="90"/>
      <c r="B15" s="91"/>
      <c r="C15" s="78"/>
      <c r="D15" s="92"/>
      <c r="E15" s="93"/>
      <c r="F15" s="81"/>
      <c r="G15" s="94"/>
      <c r="H15" s="83"/>
      <c r="I15" s="84"/>
      <c r="J15" s="85"/>
      <c r="K15" s="86"/>
      <c r="L15" s="95"/>
      <c r="M15" s="88"/>
      <c r="N15" s="89"/>
      <c r="O15" s="81"/>
      <c r="P15" s="41"/>
    </row>
    <row r="16" spans="1:16" x14ac:dyDescent="0.3">
      <c r="A16" s="42"/>
      <c r="B16" s="55" t="s">
        <v>36</v>
      </c>
      <c r="C16" s="44"/>
      <c r="D16" s="92"/>
      <c r="E16" s="93"/>
      <c r="F16" s="81"/>
      <c r="G16" s="94"/>
      <c r="H16" s="83"/>
      <c r="I16" s="84"/>
      <c r="J16" s="85"/>
      <c r="K16" s="86"/>
      <c r="L16" s="95"/>
      <c r="M16" s="96"/>
      <c r="N16" s="97"/>
      <c r="O16" s="81"/>
      <c r="P16" s="41"/>
    </row>
    <row r="17" spans="1:16" ht="15.75" customHeight="1" x14ac:dyDescent="0.3">
      <c r="A17" s="42">
        <v>1</v>
      </c>
      <c r="B17" s="59" t="s">
        <v>37</v>
      </c>
      <c r="C17" s="60" t="s">
        <v>21</v>
      </c>
      <c r="D17" s="92">
        <v>0</v>
      </c>
      <c r="E17" s="93">
        <v>0</v>
      </c>
      <c r="F17" s="81">
        <v>0</v>
      </c>
      <c r="G17" s="94">
        <v>2</v>
      </c>
      <c r="H17" s="83">
        <v>356</v>
      </c>
      <c r="I17" s="84">
        <f t="shared" ref="I17" si="0">+ROUND(G17*H17,2)</f>
        <v>712</v>
      </c>
      <c r="J17" s="85"/>
      <c r="K17" s="86"/>
      <c r="L17" s="95">
        <v>2</v>
      </c>
      <c r="M17" s="96">
        <v>356</v>
      </c>
      <c r="N17" s="97">
        <v>712</v>
      </c>
      <c r="O17" s="81"/>
      <c r="P17" s="41"/>
    </row>
    <row r="18" spans="1:16" x14ac:dyDescent="0.3">
      <c r="A18" s="42">
        <v>1</v>
      </c>
      <c r="B18" s="59" t="s">
        <v>43</v>
      </c>
      <c r="C18" s="211" t="s">
        <v>46</v>
      </c>
      <c r="D18" s="45">
        <f>'Taking Off'!E4</f>
        <v>3.15</v>
      </c>
      <c r="E18" s="56">
        <v>10</v>
      </c>
      <c r="F18" s="47">
        <f>+ROUND(E18*D18,2)</f>
        <v>31.5</v>
      </c>
      <c r="G18" s="57">
        <v>0</v>
      </c>
      <c r="H18" s="49">
        <v>0</v>
      </c>
      <c r="I18" s="47">
        <f>+ROUND(H18*G18,2)</f>
        <v>0</v>
      </c>
      <c r="J18" s="50"/>
      <c r="K18" s="51"/>
      <c r="L18" s="58">
        <v>0</v>
      </c>
      <c r="M18" s="53">
        <v>0</v>
      </c>
      <c r="N18" s="54">
        <f>+ROUND(M18*L18,2)</f>
        <v>0</v>
      </c>
      <c r="O18" s="47"/>
      <c r="P18" s="41"/>
    </row>
    <row r="19" spans="1:16" x14ac:dyDescent="0.3">
      <c r="A19" s="42">
        <v>2</v>
      </c>
      <c r="B19" s="59" t="s">
        <v>45</v>
      </c>
      <c r="C19" s="211" t="s">
        <v>46</v>
      </c>
      <c r="D19" s="45">
        <f>'Taking Off'!E5</f>
        <v>3.15</v>
      </c>
      <c r="E19" s="56">
        <v>13.99</v>
      </c>
      <c r="F19" s="47">
        <f>+ROUND(E19*D19,2)</f>
        <v>44.07</v>
      </c>
      <c r="G19" s="57">
        <v>0</v>
      </c>
      <c r="H19" s="49">
        <v>0</v>
      </c>
      <c r="I19" s="47">
        <f>+ROUND(H19*G19,2)</f>
        <v>0</v>
      </c>
      <c r="J19" s="50"/>
      <c r="K19" s="51"/>
      <c r="L19" s="58">
        <v>0</v>
      </c>
      <c r="M19" s="53">
        <v>0</v>
      </c>
      <c r="N19" s="54">
        <f>+ROUND(M19*L19,2)</f>
        <v>0</v>
      </c>
      <c r="O19" s="47"/>
      <c r="P19" s="41"/>
    </row>
    <row r="20" spans="1:16" ht="14.45" customHeight="1" x14ac:dyDescent="0.3">
      <c r="A20" s="42"/>
      <c r="B20" s="59"/>
      <c r="C20" s="60"/>
      <c r="D20" s="92"/>
      <c r="E20" s="93"/>
      <c r="F20" s="81"/>
      <c r="G20" s="94"/>
      <c r="H20" s="83"/>
      <c r="I20" s="84"/>
      <c r="J20" s="85"/>
      <c r="K20" s="86"/>
      <c r="L20" s="95"/>
      <c r="M20" s="96"/>
      <c r="N20" s="97"/>
      <c r="O20" s="98"/>
      <c r="P20" s="41"/>
    </row>
    <row r="21" spans="1:16" x14ac:dyDescent="0.3">
      <c r="A21" s="99"/>
      <c r="B21" s="100" t="s">
        <v>24</v>
      </c>
      <c r="C21" s="101"/>
      <c r="D21" s="102"/>
      <c r="E21" s="103"/>
      <c r="F21" s="104">
        <f>SUM(F13:F20)</f>
        <v>75.569999999999993</v>
      </c>
      <c r="G21" s="105"/>
      <c r="H21" s="106"/>
      <c r="I21" s="104">
        <f>SUM(I13:K20)</f>
        <v>712</v>
      </c>
      <c r="J21" s="107"/>
      <c r="K21" s="108"/>
      <c r="L21" s="109"/>
      <c r="M21" s="110"/>
      <c r="N21" s="111">
        <f>SUM(N13:N20)</f>
        <v>712</v>
      </c>
      <c r="O21" s="112"/>
      <c r="P21" s="41"/>
    </row>
    <row r="22" spans="1:16" x14ac:dyDescent="0.3">
      <c r="A22" s="113"/>
      <c r="B22" s="27"/>
      <c r="C22" s="114"/>
      <c r="D22" s="115"/>
      <c r="E22" s="116"/>
      <c r="F22" s="117"/>
      <c r="G22" s="118"/>
      <c r="H22" s="119"/>
      <c r="I22" s="117"/>
      <c r="J22" s="118"/>
      <c r="K22" s="120"/>
      <c r="L22" s="121"/>
      <c r="M22" s="122"/>
      <c r="N22" s="123"/>
      <c r="O22" s="124"/>
      <c r="P22" s="125"/>
    </row>
    <row r="23" spans="1:16" ht="15.75" thickBot="1" x14ac:dyDescent="0.35">
      <c r="A23" s="126"/>
      <c r="B23" s="127" t="s">
        <v>25</v>
      </c>
      <c r="C23" s="128"/>
      <c r="D23" s="129"/>
      <c r="E23" s="130"/>
      <c r="F23" s="131">
        <f>+F12+F21</f>
        <v>75.569999999999993</v>
      </c>
      <c r="G23" s="132"/>
      <c r="H23" s="133"/>
      <c r="I23" s="131">
        <f>+I12+I21</f>
        <v>712</v>
      </c>
      <c r="J23" s="132"/>
      <c r="K23" s="134"/>
      <c r="L23" s="135"/>
      <c r="M23" s="136"/>
      <c r="N23" s="137">
        <f>+N12+N21</f>
        <v>712</v>
      </c>
      <c r="O23" s="138"/>
      <c r="P23" s="125"/>
    </row>
    <row r="24" spans="1:16" ht="15.75" thickBot="1" x14ac:dyDescent="0.35">
      <c r="A24" s="139"/>
      <c r="B24" s="140" t="s">
        <v>26</v>
      </c>
      <c r="C24" s="141"/>
      <c r="D24" s="142"/>
      <c r="E24" s="143"/>
      <c r="F24" s="144"/>
      <c r="G24" s="145"/>
      <c r="H24" s="146"/>
      <c r="I24" s="144">
        <f>+F23-I23</f>
        <v>-636.43000000000006</v>
      </c>
      <c r="J24" s="145"/>
      <c r="K24" s="147"/>
      <c r="L24" s="148"/>
      <c r="M24" s="149"/>
      <c r="N24" s="150">
        <f>+F23-N23</f>
        <v>-636.43000000000006</v>
      </c>
      <c r="O24" s="151"/>
      <c r="P24" s="27"/>
    </row>
    <row r="25" spans="1:16" x14ac:dyDescent="0.3">
      <c r="A25" s="12"/>
      <c r="B25" s="6"/>
      <c r="C25" s="10"/>
      <c r="D25" s="4"/>
      <c r="E25" s="4"/>
      <c r="F25" s="5"/>
      <c r="G25" s="5"/>
      <c r="H25" s="5"/>
      <c r="I25" s="5"/>
      <c r="J25" s="5"/>
      <c r="K25" s="5"/>
      <c r="L25" s="152"/>
      <c r="M25" s="152"/>
      <c r="N25" s="152"/>
      <c r="O25" s="5"/>
      <c r="P25" s="6"/>
    </row>
    <row r="26" spans="1:16" x14ac:dyDescent="0.3">
      <c r="A26" s="12"/>
      <c r="B26" s="153" t="s">
        <v>27</v>
      </c>
      <c r="C26" s="154"/>
      <c r="D26" s="155"/>
      <c r="E26" s="4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x14ac:dyDescent="0.3">
      <c r="A27" s="12"/>
      <c r="B27" s="59" t="s">
        <v>28</v>
      </c>
      <c r="C27" s="196"/>
      <c r="D27" s="197"/>
      <c r="E27" s="4"/>
      <c r="F27" s="5"/>
      <c r="G27" s="5"/>
      <c r="H27" s="5"/>
      <c r="I27" s="5"/>
      <c r="J27" s="5"/>
      <c r="K27" s="5"/>
      <c r="L27" s="152"/>
      <c r="M27" s="152"/>
      <c r="N27" s="152"/>
      <c r="O27" s="152"/>
      <c r="P27" s="156"/>
    </row>
    <row r="28" spans="1:16" x14ac:dyDescent="0.3">
      <c r="A28" s="12"/>
      <c r="B28" s="59" t="s">
        <v>29</v>
      </c>
      <c r="C28" s="196">
        <v>0</v>
      </c>
      <c r="D28" s="197"/>
      <c r="E28" s="4"/>
      <c r="F28" s="5"/>
      <c r="G28" s="5"/>
      <c r="H28" s="5"/>
      <c r="I28" s="5"/>
      <c r="J28" s="5"/>
      <c r="K28" s="5"/>
      <c r="L28" s="152"/>
      <c r="M28" s="152"/>
      <c r="N28" s="152"/>
      <c r="O28" s="152"/>
      <c r="P28" s="156"/>
    </row>
    <row r="29" spans="1:16" x14ac:dyDescent="0.3">
      <c r="A29" s="12"/>
      <c r="B29" s="59" t="s">
        <v>30</v>
      </c>
      <c r="C29" s="183"/>
      <c r="D29" s="184"/>
      <c r="E29" s="4"/>
      <c r="F29" s="5"/>
      <c r="G29" s="5"/>
      <c r="H29" s="5"/>
      <c r="I29" s="5"/>
      <c r="J29" s="5"/>
      <c r="K29" s="5"/>
      <c r="L29" s="152"/>
      <c r="M29" s="152"/>
      <c r="N29" s="152"/>
      <c r="O29" s="152"/>
      <c r="P29" s="156"/>
    </row>
    <row r="30" spans="1:16" x14ac:dyDescent="0.3">
      <c r="A30" s="12"/>
      <c r="B30" s="59"/>
      <c r="C30" s="157"/>
      <c r="D30" s="158"/>
      <c r="E30" s="4"/>
      <c r="F30" s="5"/>
      <c r="G30" s="5"/>
      <c r="H30" s="5"/>
      <c r="I30" s="5"/>
      <c r="J30" s="5"/>
      <c r="K30" s="5"/>
      <c r="L30" s="152"/>
      <c r="M30" s="152"/>
      <c r="N30" s="152"/>
      <c r="O30" s="152"/>
      <c r="P30" s="156"/>
    </row>
    <row r="31" spans="1:16" x14ac:dyDescent="0.3">
      <c r="A31" s="12"/>
      <c r="B31" s="59"/>
      <c r="C31" s="159"/>
      <c r="D31" s="158"/>
      <c r="E31" s="4"/>
      <c r="F31" s="5"/>
      <c r="G31" s="5"/>
      <c r="H31" s="5"/>
      <c r="I31" s="5"/>
      <c r="J31" s="5"/>
      <c r="K31" s="5"/>
      <c r="L31" s="152"/>
      <c r="M31" s="152"/>
      <c r="N31" s="152"/>
      <c r="O31" s="152"/>
      <c r="P31" s="156"/>
    </row>
    <row r="32" spans="1:16" x14ac:dyDescent="0.3">
      <c r="A32" s="12"/>
      <c r="B32" s="59" t="s">
        <v>31</v>
      </c>
      <c r="C32" s="159"/>
      <c r="D32" s="158"/>
      <c r="E32" s="4"/>
      <c r="F32" s="5"/>
      <c r="G32" s="5"/>
      <c r="H32" s="5"/>
      <c r="I32" s="5"/>
      <c r="J32" s="5"/>
      <c r="K32" s="5"/>
      <c r="L32" s="152"/>
      <c r="M32" s="152"/>
      <c r="N32" s="152"/>
      <c r="O32" s="152"/>
      <c r="P32" s="156"/>
    </row>
    <row r="33" spans="1:16" x14ac:dyDescent="0.3">
      <c r="A33" s="12"/>
      <c r="B33" s="160"/>
      <c r="C33" s="114"/>
      <c r="D33" s="161"/>
      <c r="E33" s="4"/>
      <c r="F33" s="6"/>
      <c r="G33" s="6"/>
      <c r="H33" s="6"/>
      <c r="I33" s="5"/>
      <c r="J33" s="5"/>
      <c r="K33" s="5"/>
      <c r="L33" s="152"/>
      <c r="M33" s="152"/>
      <c r="N33" s="152"/>
      <c r="O33" s="152"/>
      <c r="P33" s="156"/>
    </row>
    <row r="34" spans="1:16" x14ac:dyDescent="0.3">
      <c r="A34" s="12"/>
      <c r="B34" s="6"/>
      <c r="C34" s="10"/>
      <c r="D34" s="4"/>
      <c r="E34" s="4"/>
      <c r="F34" s="5"/>
      <c r="G34" s="5"/>
      <c r="H34" s="5"/>
      <c r="I34" s="5"/>
      <c r="J34" s="5"/>
      <c r="K34" s="5"/>
      <c r="L34" s="152"/>
      <c r="M34" s="152"/>
      <c r="N34" s="152"/>
      <c r="O34" s="152"/>
      <c r="P34" s="156"/>
    </row>
    <row r="35" spans="1:16" x14ac:dyDescent="0.3">
      <c r="A35" s="12"/>
      <c r="B35" s="162" t="s">
        <v>32</v>
      </c>
      <c r="C35" s="163"/>
      <c r="D35" s="4"/>
      <c r="E35" s="4"/>
      <c r="F35" s="5"/>
      <c r="G35" s="5"/>
      <c r="H35" s="5"/>
      <c r="I35" s="5"/>
      <c r="J35" s="5"/>
      <c r="K35" s="5"/>
      <c r="L35" s="152"/>
      <c r="M35" s="152"/>
      <c r="N35" s="152"/>
      <c r="O35" s="152"/>
      <c r="P35" s="156"/>
    </row>
    <row r="36" spans="1:16" x14ac:dyDescent="0.3">
      <c r="A36" s="12"/>
      <c r="B36" s="164"/>
      <c r="C36" s="163"/>
      <c r="D36" s="4"/>
      <c r="E36" s="4"/>
      <c r="F36" s="5"/>
      <c r="G36" s="5"/>
      <c r="H36" s="5"/>
      <c r="I36" s="5"/>
      <c r="J36" s="5"/>
      <c r="K36" s="5"/>
      <c r="L36" s="152"/>
      <c r="M36" s="152"/>
      <c r="N36" s="152"/>
      <c r="O36" s="152"/>
      <c r="P36" s="156"/>
    </row>
    <row r="37" spans="1:16" x14ac:dyDescent="0.3">
      <c r="A37" s="12"/>
      <c r="B37" s="165" t="s">
        <v>33</v>
      </c>
      <c r="C37" s="166"/>
      <c r="D37" s="4"/>
      <c r="E37" s="4"/>
      <c r="F37" s="5"/>
      <c r="G37" s="5"/>
      <c r="H37" s="5"/>
      <c r="I37" s="5"/>
      <c r="J37" s="5"/>
      <c r="K37" s="5"/>
      <c r="L37" s="152"/>
      <c r="M37" s="152"/>
      <c r="N37" s="152"/>
      <c r="O37" s="152"/>
      <c r="P37" s="156"/>
    </row>
    <row r="38" spans="1:16" x14ac:dyDescent="0.3">
      <c r="A38" s="12"/>
      <c r="B38" s="167"/>
      <c r="C38" s="168"/>
      <c r="D38" s="4"/>
      <c r="E38" s="4"/>
      <c r="F38" s="5"/>
      <c r="G38" s="5"/>
      <c r="H38" s="5"/>
      <c r="I38" s="5"/>
      <c r="J38" s="5"/>
      <c r="K38" s="5"/>
      <c r="L38" s="152"/>
      <c r="M38" s="152"/>
      <c r="N38" s="152"/>
      <c r="O38" s="152"/>
      <c r="P38" s="156"/>
    </row>
    <row r="39" spans="1:16" x14ac:dyDescent="0.3">
      <c r="A39" s="12"/>
      <c r="B39" s="169"/>
      <c r="C39" s="170"/>
      <c r="D39" s="4"/>
      <c r="E39" s="4"/>
      <c r="F39" s="5"/>
      <c r="G39" s="5"/>
      <c r="H39" s="5"/>
      <c r="I39" s="5"/>
      <c r="J39" s="5"/>
      <c r="K39" s="5"/>
      <c r="L39" s="152"/>
      <c r="M39" s="152"/>
      <c r="N39" s="152"/>
      <c r="O39" s="152"/>
      <c r="P39" s="156"/>
    </row>
    <row r="40" spans="1:16" x14ac:dyDescent="0.3">
      <c r="A40" s="12"/>
      <c r="B40" s="171"/>
      <c r="C40" s="172"/>
      <c r="D40" s="4"/>
      <c r="E40" s="4"/>
      <c r="F40" s="5"/>
      <c r="G40" s="5"/>
      <c r="H40" s="5"/>
      <c r="I40" s="5"/>
      <c r="J40" s="5"/>
      <c r="K40" s="5"/>
      <c r="L40" s="152"/>
      <c r="M40" s="152"/>
      <c r="N40" s="152"/>
      <c r="O40" s="152"/>
      <c r="P40" s="156"/>
    </row>
    <row r="41" spans="1:16" x14ac:dyDescent="0.3">
      <c r="A41" s="12"/>
      <c r="B41" s="165" t="s">
        <v>34</v>
      </c>
      <c r="C41" s="166"/>
      <c r="D41" s="4"/>
      <c r="E41" s="4"/>
      <c r="F41" s="5"/>
      <c r="G41" s="5"/>
      <c r="H41" s="5"/>
      <c r="I41" s="5"/>
      <c r="J41" s="5"/>
      <c r="K41" s="5"/>
      <c r="L41" s="152"/>
      <c r="M41" s="152"/>
      <c r="N41" s="152"/>
      <c r="O41" s="152"/>
      <c r="P41" s="156"/>
    </row>
    <row r="42" spans="1:16" x14ac:dyDescent="0.3">
      <c r="A42" s="12"/>
      <c r="B42" s="173"/>
      <c r="C42" s="174"/>
      <c r="D42" s="4"/>
      <c r="E42" s="4"/>
      <c r="F42" s="5"/>
      <c r="G42" s="5"/>
      <c r="H42" s="5"/>
      <c r="I42" s="5"/>
      <c r="J42" s="5"/>
      <c r="K42" s="5"/>
      <c r="L42" s="152"/>
      <c r="M42" s="152"/>
      <c r="N42" s="152"/>
      <c r="O42" s="152"/>
      <c r="P42" s="156"/>
    </row>
    <row r="43" spans="1:16" x14ac:dyDescent="0.3">
      <c r="A43" s="12"/>
      <c r="B43" s="175"/>
      <c r="C43" s="176"/>
      <c r="D43" s="4"/>
      <c r="E43" s="4"/>
      <c r="F43" s="5"/>
      <c r="G43" s="5"/>
      <c r="H43" s="5"/>
      <c r="I43" s="5"/>
      <c r="J43" s="5"/>
      <c r="K43" s="5"/>
      <c r="L43" s="152"/>
      <c r="M43" s="152"/>
      <c r="N43" s="152"/>
      <c r="O43" s="152"/>
      <c r="P43" s="156"/>
    </row>
    <row r="44" spans="1:16" x14ac:dyDescent="0.3">
      <c r="A44" s="12"/>
      <c r="B44" s="171"/>
      <c r="C44" s="172"/>
      <c r="D44" s="4"/>
      <c r="E44" s="4"/>
      <c r="F44" s="5"/>
      <c r="G44" s="5"/>
      <c r="H44" s="5"/>
      <c r="I44" s="5"/>
      <c r="J44" s="5"/>
      <c r="K44" s="5"/>
      <c r="L44" s="5"/>
      <c r="M44" s="5"/>
      <c r="N44" s="5"/>
      <c r="O44" s="5"/>
      <c r="P44" s="6"/>
    </row>
    <row r="45" spans="1:16" x14ac:dyDescent="0.3">
      <c r="A45" s="12"/>
      <c r="B45" s="165" t="s">
        <v>35</v>
      </c>
      <c r="C45" s="166"/>
      <c r="D45" s="4"/>
      <c r="E45" s="4"/>
      <c r="F45" s="5"/>
      <c r="G45" s="5"/>
      <c r="H45" s="5"/>
      <c r="I45" s="5"/>
      <c r="J45" s="5"/>
      <c r="K45" s="5"/>
      <c r="L45" s="5"/>
      <c r="M45" s="5"/>
      <c r="N45" s="5"/>
      <c r="O45" s="5"/>
      <c r="P45" s="6"/>
    </row>
    <row r="46" spans="1:16" x14ac:dyDescent="0.3">
      <c r="A46" s="12"/>
      <c r="B46" s="177"/>
      <c r="C46" s="178"/>
      <c r="D46" s="4"/>
      <c r="E46" s="4"/>
      <c r="F46" s="5"/>
      <c r="G46" s="5"/>
      <c r="H46" s="5"/>
      <c r="I46" s="5"/>
      <c r="J46" s="5"/>
      <c r="K46" s="5"/>
      <c r="L46" s="5"/>
      <c r="M46" s="5"/>
      <c r="N46" s="5"/>
      <c r="O46" s="5"/>
      <c r="P46" s="6"/>
    </row>
    <row r="47" spans="1:16" x14ac:dyDescent="0.3">
      <c r="A47" s="12"/>
      <c r="B47" s="179"/>
      <c r="C47" s="180"/>
      <c r="D47" s="4"/>
      <c r="E47" s="4"/>
      <c r="F47" s="5"/>
      <c r="G47" s="5"/>
      <c r="H47" s="5"/>
      <c r="I47" s="5"/>
      <c r="J47" s="5"/>
      <c r="K47" s="5"/>
      <c r="L47" s="5"/>
      <c r="M47" s="5"/>
      <c r="N47" s="5"/>
      <c r="O47" s="5"/>
      <c r="P47" s="6"/>
    </row>
  </sheetData>
  <sheetProtection password="CCD1" sheet="1" objects="1" scenarios="1"/>
  <protectedRanges>
    <protectedRange password="D9F2" sqref="J1:K1 A21:K25 A26:H33 I26:K37 L21:P37 J18:K19 A1:I10 A18:I19 L18:P19 L1:P10 A11:P17 A20:P20 J4:K10" name="KLQS_1"/>
    <protectedRange password="CCDD" sqref="B42:C43 C41" name="Mr. Khew_2_1_1"/>
    <protectedRange password="D8B9" sqref="B37:C39" name="Ms. Lam_2_1_1"/>
    <protectedRange password="CC35" sqref="B45:C47" name="Mr. Chuah_2_1_1"/>
    <protectedRange password="CCDD" sqref="B41" name="Mr. Khew_1_1"/>
  </protectedRanges>
  <mergeCells count="7">
    <mergeCell ref="C29:D29"/>
    <mergeCell ref="D5:F5"/>
    <mergeCell ref="G5:I5"/>
    <mergeCell ref="J5:K5"/>
    <mergeCell ref="L5:N5"/>
    <mergeCell ref="C27:D27"/>
    <mergeCell ref="C28:D28"/>
  </mergeCells>
  <printOptions gridLines="1"/>
  <pageMargins left="0.19685039370078741" right="0.19685039370078741" top="0.19685039370078741" bottom="0.19685039370078741" header="0.31496062992125984" footer="0.31496062992125984"/>
  <pageSetup paperSize="9" scale="61" fitToHeight="0" orientation="landscape" r:id="rId1"/>
  <headerFooter>
    <oddFooter>&amp;L&amp;A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4" sqref="A4"/>
    </sheetView>
  </sheetViews>
  <sheetFormatPr defaultRowHeight="15" x14ac:dyDescent="0.25"/>
  <cols>
    <col min="1" max="1" width="15.5703125" customWidth="1"/>
    <col min="5" max="5" width="12.42578125" customWidth="1"/>
  </cols>
  <sheetData>
    <row r="1" spans="1:6" x14ac:dyDescent="0.25">
      <c r="A1" t="s">
        <v>39</v>
      </c>
    </row>
    <row r="3" spans="1:6" x14ac:dyDescent="0.25">
      <c r="A3" s="198" t="s">
        <v>12</v>
      </c>
      <c r="B3" s="199" t="s">
        <v>40</v>
      </c>
      <c r="C3" s="200" t="s">
        <v>41</v>
      </c>
      <c r="D3" s="199" t="s">
        <v>44</v>
      </c>
      <c r="E3" s="201" t="s">
        <v>42</v>
      </c>
      <c r="F3" s="202"/>
    </row>
    <row r="4" spans="1:6" x14ac:dyDescent="0.25">
      <c r="A4" s="203" t="s">
        <v>43</v>
      </c>
      <c r="B4" s="204">
        <v>2</v>
      </c>
      <c r="C4" s="205">
        <v>2.1</v>
      </c>
      <c r="D4" s="204">
        <v>0.75</v>
      </c>
      <c r="E4" s="206">
        <f>+ROUND(B4*C4*D4,2)</f>
        <v>3.15</v>
      </c>
      <c r="F4" s="202"/>
    </row>
    <row r="5" spans="1:6" x14ac:dyDescent="0.25">
      <c r="A5" s="207" t="s">
        <v>45</v>
      </c>
      <c r="B5" s="208">
        <v>2</v>
      </c>
      <c r="C5" s="209">
        <v>2.1</v>
      </c>
      <c r="D5" s="208">
        <v>0.75</v>
      </c>
      <c r="E5" s="210">
        <f>+ROUND(B5*C5*D5,2)</f>
        <v>3.15</v>
      </c>
      <c r="F5" s="20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VO02 180118</vt:lpstr>
      <vt:lpstr>Taking Off</vt:lpstr>
      <vt:lpstr>'VO02 180118'!Print_Titles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 Ku Zulaikha Binti Che Ku Aris</dc:creator>
  <cp:lastModifiedBy>Che Ku Zulaikha Binti Che Ku Aris</cp:lastModifiedBy>
  <cp:lastPrinted>2018-01-24T03:39:47Z</cp:lastPrinted>
  <dcterms:created xsi:type="dcterms:W3CDTF">2018-01-17T09:48:33Z</dcterms:created>
  <dcterms:modified xsi:type="dcterms:W3CDTF">2018-01-24T03:40:02Z</dcterms:modified>
</cp:coreProperties>
</file>