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8d373de4bd3d2/Desktop/Sanmina/INBOUND/"/>
    </mc:Choice>
  </mc:AlternateContent>
  <xr:revisionPtr revIDLastSave="0" documentId="8_{FF8B0E2D-45C7-4B27-A1D2-499B7655A7A0}" xr6:coauthVersionLast="47" xr6:coauthVersionMax="47" xr10:uidLastSave="{00000000-0000-0000-0000-000000000000}"/>
  <bookViews>
    <workbookView xWindow="-120" yWindow="-120" windowWidth="20730" windowHeight="11040" activeTab="1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5" i="2"/>
  <c r="H6" i="2"/>
  <c r="H7" i="2"/>
  <c r="H8" i="2"/>
  <c r="G5" i="2"/>
  <c r="G6" i="2"/>
  <c r="G7" i="2"/>
  <c r="G8" i="2"/>
  <c r="F5" i="2"/>
  <c r="F6" i="2"/>
  <c r="F7" i="2"/>
  <c r="F8" i="2"/>
  <c r="E5" i="2"/>
  <c r="E6" i="2"/>
  <c r="E7" i="2"/>
  <c r="E8" i="2"/>
  <c r="D5" i="2"/>
  <c r="D6" i="2"/>
  <c r="D7" i="2"/>
  <c r="D8" i="2"/>
  <c r="B5" i="2"/>
  <c r="B6" i="2"/>
  <c r="B7" i="2"/>
  <c r="B8" i="2"/>
  <c r="A5" i="2"/>
  <c r="A6" i="2"/>
  <c r="A7" i="2"/>
  <c r="A8" i="2"/>
  <c r="C5" i="2"/>
  <c r="C6" i="2"/>
  <c r="C7" i="2"/>
  <c r="H3" i="2"/>
  <c r="H4" i="2"/>
  <c r="H2" i="2"/>
  <c r="G3" i="2"/>
  <c r="G4" i="2"/>
  <c r="G2" i="2"/>
  <c r="F3" i="2"/>
  <c r="F4" i="2"/>
  <c r="F2" i="2"/>
  <c r="E3" i="2"/>
  <c r="E4" i="2"/>
  <c r="E2" i="2"/>
  <c r="D3" i="2"/>
  <c r="D4" i="2"/>
  <c r="D2" i="2"/>
  <c r="C3" i="2"/>
  <c r="C4" i="2"/>
  <c r="C2" i="2"/>
  <c r="B3" i="2"/>
  <c r="B4" i="2"/>
  <c r="B2" i="2"/>
  <c r="A3" i="2"/>
  <c r="A4" i="2"/>
  <c r="A2" i="2"/>
  <c r="L2" i="2" l="1"/>
  <c r="K2" i="2"/>
  <c r="K4" i="2"/>
  <c r="L4" i="2"/>
  <c r="K3" i="2"/>
  <c r="L3" i="2"/>
  <c r="K7" i="2"/>
  <c r="L7" i="2"/>
  <c r="K6" i="2"/>
  <c r="L6" i="2"/>
  <c r="K5" i="2"/>
  <c r="L5" i="2"/>
  <c r="K8" i="2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<sst xmlns="http://schemas.openxmlformats.org/spreadsheetml/2006/main" count="44" uniqueCount="22">
  <si>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</si>
  <si>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</si>
  <si>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</si>
  <si>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</si>
  <si>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</si>
  <si>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</si>
  <si>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</si>
  <si>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</si>
  <si>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</si>
  <si>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</si>
  <si>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</si>
  <si>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Invoice #</t>
  </si>
  <si>
    <t>PLASTIC HOUSING</t>
  </si>
  <si>
    <t>LFPLX040-00118-002N_X1N</t>
  </si>
  <si>
    <t>EA</t>
  </si>
  <si>
    <t>-</t>
  </si>
  <si>
    <t>METAL CHASSIS</t>
  </si>
  <si>
    <t>LFPCF020-00898NZ</t>
  </si>
  <si>
    <t>PLASTIC PANEL</t>
  </si>
  <si>
    <t>LFPLX040-00139-001N_AN</t>
  </si>
  <si>
    <t>LFPLX040-00139-000N_X1N</t>
  </si>
  <si>
    <t>186565A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</si>
</sst>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zoomScale="140" zoomScaleNormal="140" workbookViewId="0"/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11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 t="str">
        <f>Input!A2</f>
        <v>186565A</v>
      </c>
      <c r="B2" s="9" t="str">
        <f>Input!C2</f>
        <v>PLASTIC HOUSING</v>
      </c>
      <c r="C2" s="9" t="str">
        <f>Input!H2</f>
        <v>LFPLX040-00118-002N_X1N</v>
      </c>
      <c r="D2" s="10" t="str">
        <f>Input!J2</f>
        <v>PLASTIC HOUSING</v>
      </c>
      <c r="E2" s="11">
        <f>Input!M2</f>
        <v>3926909900</v>
      </c>
      <c r="F2" s="12">
        <f>Input!P2</f>
        <v>6258</v>
      </c>
      <c r="G2" s="17">
        <f>Input!S2</f>
        <v>10.015811999999999</v>
      </c>
      <c r="H2" s="17">
        <f>Input!U2</f>
        <v>62678.951495999994</v>
      </c>
      <c r="K2" s="8" t="str">
        <f>_xlfn.XLOOKUP(C2,$C$2:$C$25,$D$2:$D$25,"No record",0,1)</f>
        <v>PLASTIC HOUSING</v>
      </c>
      <c r="L2" s="8">
        <f>_xlfn.XLOOKUP(C2,$C$2:$C$25,$E$2:$E$25,"No record",0,1)</f>
        <v>3926909900</v>
      </c>
      <c r="R2" s="13"/>
    </row>
    <row r="3" spans="1:18" x14ac:dyDescent="0.25">
      <c r="A3" s="9" t="str">
        <f>Input!A3</f>
        <v>186565A</v>
      </c>
      <c r="B3" s="9" t="str">
        <f>Input!C3</f>
        <v>METAL CHASSIS</v>
      </c>
      <c r="C3" s="9" t="str">
        <f>Input!H3</f>
        <v>LFPCF020-00898NZ</v>
      </c>
      <c r="D3" s="10" t="str">
        <f>Input!J3</f>
        <v>METAL CHASSIS</v>
      </c>
      <c r="E3" s="11">
        <f>Input!M3</f>
        <v>7326909990</v>
      </c>
      <c r="F3" s="12">
        <f>Input!P3</f>
        <v>2400</v>
      </c>
      <c r="G3" s="17">
        <f>Input!S3</f>
        <v>48.971170620000002</v>
      </c>
      <c r="H3" s="17">
        <f>Input!U3</f>
        <v>117530.809488</v>
      </c>
      <c r="K3" s="8" t="str">
        <f t="shared" ref="K3:K24" si="0">_xlfn.XLOOKUP(C3,$C$2:$C$25,$D$2:$D$25,"No record",0,1)</f>
        <v>METAL CHASSIS</v>
      </c>
      <c r="L3" s="8">
        <f t="shared" ref="L3:L24" si="1">_xlfn.XLOOKUP(C3,$C$2:$C$25,$E$2:$E$25,"No record",0,1)</f>
        <v>7326909990</v>
      </c>
    </row>
    <row r="4" spans="1:18" x14ac:dyDescent="0.25">
      <c r="A4" s="9" t="str">
        <f>Input!A4</f>
        <v>186565A</v>
      </c>
      <c r="B4" s="9" t="str">
        <f>Input!C4</f>
        <v>PLASTIC PANEL</v>
      </c>
      <c r="C4" s="9" t="str">
        <f>Input!H4</f>
        <v>LFPLX040-00139-001N_AN</v>
      </c>
      <c r="D4" s="10" t="str">
        <f>Input!J4</f>
        <v>PLASTIC PANEL</v>
      </c>
      <c r="E4" s="11">
        <f>Input!M4</f>
        <v>3926909900</v>
      </c>
      <c r="F4" s="12">
        <f>Input!P4</f>
        <v>10512</v>
      </c>
      <c r="G4" s="17">
        <f>Input!S4</f>
        <v>9.7961670000000005</v>
      </c>
      <c r="H4" s="17">
        <f>Input!U4</f>
        <v>102977.30750400001</v>
      </c>
      <c r="K4" s="8" t="str">
        <f t="shared" si="0"/>
        <v>PLASTIC PANEL</v>
      </c>
      <c r="L4" s="8">
        <f t="shared" si="1"/>
        <v>3926909900</v>
      </c>
    </row>
    <row r="5" spans="1:18" x14ac:dyDescent="0.25">
      <c r="A5" s="9" t="str">
        <f>Input!A5</f>
        <v>186565A</v>
      </c>
      <c r="B5" s="9" t="str">
        <f>Input!C5</f>
        <v>PLASTIC PANEL</v>
      </c>
      <c r="C5" s="9" t="str">
        <f>Input!H5</f>
        <v>LFPLX040-00139-000N_X1N</v>
      </c>
      <c r="D5" s="10" t="str">
        <f>Input!J5</f>
        <v>PLASTIC PANEL</v>
      </c>
      <c r="E5" s="11">
        <f>Input!M5</f>
        <v>3926909900</v>
      </c>
      <c r="F5" s="12">
        <f>Input!P5</f>
        <v>4608</v>
      </c>
      <c r="G5" s="17">
        <f>Input!S5</f>
        <v>9.7961670000000005</v>
      </c>
      <c r="H5" s="17">
        <f>Input!U5</f>
        <v>45140.737536000001</v>
      </c>
      <c r="K5" s="8" t="str">
        <f t="shared" si="0"/>
        <v>PLASTIC PANEL</v>
      </c>
      <c r="L5" s="8">
        <f t="shared" si="1"/>
        <v>3926909900</v>
      </c>
    </row>
    <row r="6" spans="1:18" x14ac:dyDescent="0.25">
      <c r="A6" s="9">
        <f>Input!A6</f>
        <v>0</v>
      </c>
      <c r="B6" s="9">
        <f>Input!C6</f>
        <v>0</v>
      </c>
      <c r="C6" s="9">
        <f>Input!H6</f>
        <v>0</v>
      </c>
      <c r="D6" s="10">
        <f>Input!J6</f>
        <v>0</v>
      </c>
      <c r="E6" s="11">
        <f>Input!M6</f>
        <v>0</v>
      </c>
      <c r="F6" s="12">
        <f>Input!P6</f>
        <v>0</v>
      </c>
      <c r="G6" s="17">
        <f>Input!S6</f>
        <v>0</v>
      </c>
      <c r="H6" s="17">
        <f>Input!U6</f>
        <v>0</v>
      </c>
      <c r="K6" s="8">
        <f t="shared" si="0"/>
        <v>0</v>
      </c>
      <c r="L6" s="8">
        <f t="shared" si="1"/>
        <v>0</v>
      </c>
    </row>
    <row r="7" spans="1:18" x14ac:dyDescent="0.25">
      <c r="A7" s="9">
        <f>Input!A7</f>
        <v>0</v>
      </c>
      <c r="B7" s="9">
        <f>Input!C7</f>
        <v>0</v>
      </c>
      <c r="C7" s="9">
        <f>Input!H7</f>
        <v>0</v>
      </c>
      <c r="D7" s="10">
        <f>Input!J7</f>
        <v>0</v>
      </c>
      <c r="E7" s="11">
        <f>Input!M7</f>
        <v>0</v>
      </c>
      <c r="F7" s="12">
        <f>Input!P7</f>
        <v>0</v>
      </c>
      <c r="G7" s="17">
        <f>Input!S7</f>
        <v>0</v>
      </c>
      <c r="H7" s="17">
        <f>Input!U7</f>
        <v>0</v>
      </c>
      <c r="K7" s="8">
        <f t="shared" si="0"/>
        <v>0</v>
      </c>
      <c r="L7" s="8">
        <f t="shared" si="1"/>
        <v>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si="0"/>
        <v>0</v>
      </c>
      <c r="L8" s="8">
        <f t="shared" si="1"/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tabSelected="1" workbookViewId="0">
      <selection activeCell="B10" sqref="B10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11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 t="s">
        <v>21</v>
      </c>
      <c r="B2" s="2">
        <v>1</v>
      </c>
      <c r="C2" s="2" t="s">
        <v>12</v>
      </c>
      <c r="D2" s="2"/>
      <c r="E2" s="2"/>
      <c r="F2" s="2"/>
      <c r="G2" s="2">
        <v>2430</v>
      </c>
      <c r="H2" s="2" t="s">
        <v>13</v>
      </c>
      <c r="I2" s="2"/>
      <c r="J2" s="2" t="s">
        <v>12</v>
      </c>
      <c r="K2" s="2"/>
      <c r="L2" s="2"/>
      <c r="M2" s="2">
        <v>3926909900</v>
      </c>
      <c r="N2" s="2"/>
      <c r="O2" s="2" t="s">
        <v>14</v>
      </c>
      <c r="P2" s="2">
        <v>6258</v>
      </c>
      <c r="Q2" s="2" t="s">
        <v>15</v>
      </c>
      <c r="R2" s="2"/>
      <c r="S2" s="2">
        <v>10.015811999999999</v>
      </c>
      <c r="T2" s="2"/>
      <c r="U2" s="2">
        <v>62678.951495999994</v>
      </c>
    </row>
    <row r="3" spans="1:21" x14ac:dyDescent="0.25">
      <c r="A3" s="2" t="s">
        <v>21</v>
      </c>
      <c r="B3" s="2">
        <v>2</v>
      </c>
      <c r="C3" s="2" t="s">
        <v>16</v>
      </c>
      <c r="D3" s="2"/>
      <c r="E3" s="2"/>
      <c r="F3" s="2"/>
      <c r="G3" s="2"/>
      <c r="H3" s="2" t="s">
        <v>17</v>
      </c>
      <c r="I3" s="2"/>
      <c r="J3" s="2" t="s">
        <v>16</v>
      </c>
      <c r="K3" s="2"/>
      <c r="L3" s="2"/>
      <c r="M3" s="2">
        <v>7326909990</v>
      </c>
      <c r="N3" s="2"/>
      <c r="O3" s="2" t="s">
        <v>14</v>
      </c>
      <c r="P3" s="2">
        <v>2400</v>
      </c>
      <c r="Q3" s="2" t="s">
        <v>15</v>
      </c>
      <c r="R3" s="2"/>
      <c r="S3" s="2">
        <v>48.971170620000002</v>
      </c>
      <c r="T3" s="2"/>
      <c r="U3" s="2">
        <v>117530.809488</v>
      </c>
    </row>
    <row r="4" spans="1:21" x14ac:dyDescent="0.25">
      <c r="A4" s="2" t="s">
        <v>21</v>
      </c>
      <c r="B4" s="2">
        <v>3</v>
      </c>
      <c r="C4" s="2" t="s">
        <v>18</v>
      </c>
      <c r="D4" s="2"/>
      <c r="E4" s="2"/>
      <c r="F4" s="2"/>
      <c r="G4" s="2"/>
      <c r="H4" s="2" t="s">
        <v>19</v>
      </c>
      <c r="I4" s="2"/>
      <c r="J4" s="2" t="s">
        <v>18</v>
      </c>
      <c r="K4" s="2"/>
      <c r="L4" s="2"/>
      <c r="M4" s="2">
        <v>3926909900</v>
      </c>
      <c r="N4" s="2"/>
      <c r="O4" s="2" t="s">
        <v>14</v>
      </c>
      <c r="P4" s="2">
        <v>10512</v>
      </c>
      <c r="Q4" s="2" t="s">
        <v>15</v>
      </c>
      <c r="R4" s="2"/>
      <c r="S4" s="2">
        <v>9.7961670000000005</v>
      </c>
      <c r="T4" s="2"/>
      <c r="U4" s="2">
        <v>102977.30750400001</v>
      </c>
    </row>
    <row r="5" spans="1:21" x14ac:dyDescent="0.25">
      <c r="A5" s="2" t="s">
        <v>21</v>
      </c>
      <c r="B5" s="2">
        <v>4</v>
      </c>
      <c r="C5" s="2" t="s">
        <v>18</v>
      </c>
      <c r="D5" s="2"/>
      <c r="E5" s="2"/>
      <c r="F5" s="2"/>
      <c r="G5" s="2"/>
      <c r="H5" s="2" t="s">
        <v>20</v>
      </c>
      <c r="I5" s="2"/>
      <c r="J5" s="2" t="s">
        <v>18</v>
      </c>
      <c r="K5" s="2"/>
      <c r="L5" s="2"/>
      <c r="M5" s="2">
        <v>3926909900</v>
      </c>
      <c r="N5" s="2"/>
      <c r="O5" s="2" t="s">
        <v>14</v>
      </c>
      <c r="P5" s="2">
        <v>4608</v>
      </c>
      <c r="Q5" s="2" t="s">
        <v>15</v>
      </c>
      <c r="R5" s="2"/>
      <c r="S5" s="2">
        <v>9.7961670000000005</v>
      </c>
      <c r="T5" s="2"/>
      <c r="U5" s="2">
        <v>45140.737536000001</v>
      </c>
    </row>
    <row r="6" spans="1:2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</row>
    <row r="7" spans="1:2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ht="14.25" customHeight="1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Stevan Prismma</cp:lastModifiedBy>
  <dcterms:created xsi:type="dcterms:W3CDTF">2022-06-22T12:02:56Z</dcterms:created>
  <dcterms:modified xsi:type="dcterms:W3CDTF">2022-08-09T03:18:59Z</dcterms:modified>
</cp:coreProperties>
</file>